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45" firstSheet="34" activeTab="37"/>
  </bookViews>
  <sheets>
    <sheet name="7 Физика" sheetId="1" state="hidden" r:id="rId1"/>
    <sheet name="7 Право" sheetId="2" state="hidden" r:id="rId2"/>
    <sheet name="8 Физика" sheetId="3" state="hidden" r:id="rId3"/>
    <sheet name="8 Право" sheetId="4" state="hidden" r:id="rId4"/>
    <sheet name="7 Общество" sheetId="5" state="hidden" r:id="rId5"/>
    <sheet name="9 Физика" sheetId="6" state="hidden" r:id="rId6"/>
    <sheet name="10 Физика" sheetId="7" state="hidden" r:id="rId7"/>
    <sheet name="11 Физика" sheetId="8" state="hidden" r:id="rId8"/>
    <sheet name="9 Право" sheetId="9" state="hidden" r:id="rId9"/>
    <sheet name="10 Право " sheetId="10" state="hidden" r:id="rId10"/>
    <sheet name="11 Право " sheetId="11" state="hidden" r:id="rId11"/>
    <sheet name="Шаблон (6)" sheetId="12" state="hidden" r:id="rId12"/>
    <sheet name="7 Литература" sheetId="13" state="hidden" r:id="rId13"/>
    <sheet name="8 Литература" sheetId="14" state="hidden" r:id="rId14"/>
    <sheet name="11 География" sheetId="15" state="hidden" r:id="rId15"/>
    <sheet name="9 Литература" sheetId="16" state="hidden" r:id="rId16"/>
    <sheet name="10 Литература" sheetId="17" state="hidden" r:id="rId17"/>
    <sheet name="11 Литература" sheetId="18" state="hidden" r:id="rId18"/>
    <sheet name="Шаблон (5)" sheetId="19" state="hidden" r:id="rId19"/>
    <sheet name="7-11 Немецкий язык" sheetId="21" state="hidden" r:id="rId20"/>
    <sheet name="7 География" sheetId="22" state="hidden" r:id="rId21"/>
    <sheet name="8 География" sheetId="23" state="hidden" r:id="rId22"/>
    <sheet name="9 География" sheetId="24" state="hidden" r:id="rId23"/>
    <sheet name="10 География" sheetId="25" state="hidden" r:id="rId24"/>
    <sheet name="Шаблон (2)" sheetId="26" state="hidden" r:id="rId25"/>
    <sheet name="9 Общество" sheetId="27" state="hidden" r:id="rId26"/>
    <sheet name="8 Общество" sheetId="28" state="hidden" r:id="rId27"/>
    <sheet name="10 Общество" sheetId="29" state="hidden" r:id="rId28"/>
    <sheet name="Шаблон (10)" sheetId="30" state="hidden" r:id="rId29"/>
    <sheet name="11 Общество" sheetId="31" state="hidden" r:id="rId30"/>
    <sheet name=" 7 Астрономия" sheetId="32" state="hidden" r:id="rId31"/>
    <sheet name="10 Астрономия" sheetId="33" state="hidden" r:id="rId32"/>
    <sheet name="8 Астрономия" sheetId="34" state="hidden" r:id="rId33"/>
    <sheet name="9 Астрономия " sheetId="35" state="hidden" r:id="rId34"/>
    <sheet name="КД" sheetId="83" r:id="rId35"/>
    <sheet name="ИБ" sheetId="84" r:id="rId36"/>
    <sheet name="РТ" sheetId="85" r:id="rId37"/>
    <sheet name="ТТ" sheetId="86" r:id="rId38"/>
    <sheet name="11 Астрономия" sheetId="37" state="hidden" r:id="rId39"/>
    <sheet name="7 Русский язык" sheetId="41" state="hidden" r:id="rId40"/>
    <sheet name="8 Русский язык " sheetId="42" state="hidden" r:id="rId41"/>
    <sheet name="9 Русский язык " sheetId="43" state="hidden" r:id="rId42"/>
    <sheet name="10 Русский язык " sheetId="44" state="hidden" r:id="rId43"/>
    <sheet name="11 Русский язык " sheetId="45" state="hidden" r:id="rId44"/>
    <sheet name="7 Английский язык" sheetId="46" state="hidden" r:id="rId45"/>
    <sheet name="8 Английский язык" sheetId="47" state="hidden" r:id="rId46"/>
    <sheet name="9 Английский язык" sheetId="48" state="hidden" r:id="rId47"/>
    <sheet name="7 Химия" sheetId="49" state="hidden" r:id="rId48"/>
    <sheet name="8 Химия " sheetId="50" state="hidden" r:id="rId49"/>
    <sheet name="9 Химия" sheetId="51" state="hidden" r:id="rId50"/>
    <sheet name="10 Химия" sheetId="52" state="hidden" r:id="rId51"/>
    <sheet name="11 Химия " sheetId="53" state="hidden" r:id="rId52"/>
    <sheet name="10 Английский язык" sheetId="54" state="hidden" r:id="rId53"/>
    <sheet name="11 Английский язык" sheetId="55" state="hidden" r:id="rId54"/>
    <sheet name="Шаблон (3)" sheetId="56" state="hidden" r:id="rId55"/>
    <sheet name="8 История " sheetId="58" state="hidden" r:id="rId56"/>
    <sheet name="9 История " sheetId="59" state="hidden" r:id="rId57"/>
    <sheet name="10 История" sheetId="60" state="hidden" r:id="rId58"/>
    <sheet name="11 История " sheetId="61" state="hidden" r:id="rId59"/>
  </sheets>
  <definedNames>
    <definedName name="_xlnm._FilterDatabase" localSheetId="16" hidden="1">'10 Литература'!$C$30:$C$33</definedName>
    <definedName name="_xlnm._FilterDatabase" localSheetId="6" hidden="1">'10 Физика'!$A$11:$R$69</definedName>
    <definedName name="_xlnm._FilterDatabase" localSheetId="17" hidden="1">'11 Литература'!$A$11:$R$49</definedName>
    <definedName name="_xlnm._FilterDatabase" localSheetId="7" hidden="1">'11 Физика'!$A$11:$CM$50</definedName>
    <definedName name="_xlnm._FilterDatabase" localSheetId="20" hidden="1">'7 География'!$A$11:$R$82</definedName>
    <definedName name="_xlnm._FilterDatabase" localSheetId="19" hidden="1">'7-11 Немецкий язык'!$A$11:$R$40</definedName>
    <definedName name="_xlnm._FilterDatabase" localSheetId="21" hidden="1">'8 География'!$A$11:$R$11</definedName>
    <definedName name="_xlnm._FilterDatabase" localSheetId="35" hidden="1">ИБ!$A$6:$J$29</definedName>
    <definedName name="_xlnm._FilterDatabase" localSheetId="34" hidden="1">КД!$A$6:$K$35</definedName>
    <definedName name="_xlnm._FilterDatabase" localSheetId="36" hidden="1">РТ!$B$5:$J$11</definedName>
    <definedName name="_xlnm._FilterDatabase" localSheetId="37" hidden="1">ТТ!$A$6:$J$80</definedName>
    <definedName name="А">'11 Русский язык '!$K:$K</definedName>
  </definedNames>
  <calcPr calcId="144525"/>
</workbook>
</file>

<file path=xl/calcChain.xml><?xml version="1.0" encoding="utf-8"?>
<calcChain xmlns="http://schemas.openxmlformats.org/spreadsheetml/2006/main">
  <c r="J34" i="61" l="1"/>
  <c r="J33" i="61"/>
  <c r="J31" i="61"/>
  <c r="J30" i="61"/>
  <c r="J29" i="61"/>
  <c r="J28" i="61"/>
  <c r="J27" i="61"/>
  <c r="J25" i="61"/>
  <c r="J24" i="61"/>
  <c r="J23" i="61"/>
  <c r="J22" i="61"/>
  <c r="J21" i="61"/>
  <c r="J20" i="61"/>
  <c r="J19" i="61"/>
  <c r="J18" i="61"/>
  <c r="J17" i="61"/>
  <c r="J16" i="61"/>
  <c r="J15" i="61"/>
  <c r="J14" i="61"/>
  <c r="J13" i="61"/>
  <c r="J12" i="61"/>
  <c r="J41" i="60"/>
  <c r="J40" i="60"/>
  <c r="J39" i="60"/>
  <c r="J38" i="60"/>
  <c r="J37" i="60"/>
  <c r="J36" i="60"/>
  <c r="J35" i="60"/>
  <c r="J34" i="60"/>
  <c r="J33" i="60"/>
  <c r="J32" i="60"/>
  <c r="J31" i="60"/>
  <c r="J29" i="60"/>
  <c r="J28" i="60"/>
  <c r="J27" i="60"/>
  <c r="J26" i="60"/>
  <c r="J25" i="60"/>
  <c r="J24" i="60"/>
  <c r="J23" i="60"/>
  <c r="J21" i="60"/>
  <c r="J20" i="60"/>
  <c r="J19" i="60"/>
  <c r="J18" i="60"/>
  <c r="J17" i="60"/>
  <c r="J16" i="60"/>
  <c r="J15" i="60"/>
  <c r="J14" i="60"/>
  <c r="J13" i="60"/>
  <c r="J12" i="60"/>
  <c r="J55" i="59"/>
  <c r="J54" i="59"/>
  <c r="J53" i="59"/>
  <c r="J52" i="59"/>
  <c r="J51" i="59"/>
  <c r="J50" i="59"/>
  <c r="J49" i="59"/>
  <c r="J48" i="59"/>
  <c r="J47" i="59"/>
  <c r="J46" i="59"/>
  <c r="J45" i="59"/>
  <c r="J44" i="59"/>
  <c r="J43" i="59"/>
  <c r="J42" i="59"/>
  <c r="J41" i="59"/>
  <c r="J40" i="59"/>
  <c r="J39" i="59"/>
  <c r="J38" i="59"/>
  <c r="J37" i="59"/>
  <c r="J36" i="59"/>
  <c r="J35" i="59"/>
  <c r="J34" i="59"/>
  <c r="J33" i="59"/>
  <c r="J32" i="59"/>
  <c r="J31" i="59"/>
  <c r="J30" i="59"/>
  <c r="J29" i="59"/>
  <c r="J28" i="59"/>
  <c r="J27" i="59"/>
  <c r="J26" i="59"/>
  <c r="J25" i="59"/>
  <c r="J24" i="59"/>
  <c r="J23" i="59"/>
  <c r="J22" i="59"/>
  <c r="J21" i="59"/>
  <c r="J20" i="59"/>
  <c r="J19" i="59"/>
  <c r="J18" i="59"/>
  <c r="J17" i="59"/>
  <c r="J16" i="59"/>
  <c r="J15" i="59"/>
  <c r="J14" i="59"/>
  <c r="J13" i="59"/>
  <c r="J12" i="59"/>
  <c r="J52" i="58"/>
  <c r="J51" i="58"/>
  <c r="J50" i="58"/>
  <c r="J49" i="58"/>
  <c r="J48" i="58"/>
  <c r="J47" i="58"/>
  <c r="J46" i="58"/>
  <c r="J45" i="58"/>
  <c r="J44" i="58"/>
  <c r="J43" i="58"/>
  <c r="J42" i="58"/>
  <c r="J41" i="58"/>
  <c r="J40" i="58"/>
  <c r="J39" i="58"/>
  <c r="J38" i="58"/>
  <c r="J37" i="58"/>
  <c r="J35" i="58"/>
  <c r="J34" i="58"/>
  <c r="J33" i="58"/>
  <c r="J32" i="58"/>
  <c r="J31" i="58"/>
  <c r="J30" i="58"/>
  <c r="J29" i="58"/>
  <c r="J28" i="58"/>
  <c r="J27" i="58"/>
  <c r="J26" i="58"/>
  <c r="J25" i="58"/>
  <c r="J24" i="58"/>
  <c r="J23" i="58"/>
  <c r="J22" i="58"/>
  <c r="J21" i="58"/>
  <c r="J20" i="58"/>
  <c r="J19" i="58"/>
  <c r="J18" i="58"/>
  <c r="J17" i="58"/>
  <c r="J16" i="58"/>
  <c r="J15" i="58"/>
  <c r="J14" i="58"/>
  <c r="J13" i="58"/>
  <c r="J12" i="58"/>
  <c r="J39" i="55"/>
  <c r="J38" i="55"/>
  <c r="J37" i="55"/>
  <c r="J36" i="55"/>
  <c r="J35" i="55"/>
  <c r="J34" i="55"/>
  <c r="J33" i="55"/>
  <c r="J31" i="55"/>
  <c r="J30" i="55"/>
  <c r="J29" i="55"/>
  <c r="J28" i="55"/>
  <c r="J27" i="55"/>
  <c r="J26" i="55"/>
  <c r="J25" i="55"/>
  <c r="J24" i="55"/>
  <c r="J22" i="55"/>
  <c r="J21" i="55"/>
  <c r="J20" i="55"/>
  <c r="J19" i="55"/>
  <c r="J18" i="55"/>
  <c r="J17" i="55"/>
  <c r="J16" i="55"/>
  <c r="J15" i="55"/>
  <c r="J14" i="55"/>
  <c r="J13" i="55"/>
  <c r="J12" i="55"/>
  <c r="J55" i="54"/>
  <c r="J54" i="54"/>
  <c r="J53" i="54"/>
  <c r="J52" i="54"/>
  <c r="J51" i="54"/>
  <c r="J50" i="54"/>
  <c r="J49" i="54"/>
  <c r="J48" i="54"/>
  <c r="J47" i="54"/>
  <c r="J46" i="54"/>
  <c r="J45" i="54"/>
  <c r="J44" i="54"/>
  <c r="J43" i="54"/>
  <c r="J42" i="54"/>
  <c r="J41" i="54"/>
  <c r="J39" i="54"/>
  <c r="J38" i="54"/>
  <c r="J37" i="54"/>
  <c r="J36" i="54"/>
  <c r="J35" i="54"/>
  <c r="J32" i="54"/>
  <c r="J31" i="54"/>
  <c r="J30" i="54"/>
  <c r="J29" i="54"/>
  <c r="J28" i="54"/>
  <c r="J27" i="54"/>
  <c r="J26" i="54"/>
  <c r="J25" i="54"/>
  <c r="J24" i="54"/>
  <c r="J23" i="54"/>
  <c r="J22" i="54"/>
  <c r="J21" i="54"/>
  <c r="J20" i="54"/>
  <c r="J19" i="54"/>
  <c r="J18" i="54"/>
  <c r="J17" i="54"/>
  <c r="J16" i="54"/>
  <c r="J15" i="54"/>
  <c r="J14" i="54"/>
  <c r="J13" i="54"/>
  <c r="J12" i="54"/>
  <c r="K68" i="53"/>
  <c r="K67" i="53"/>
  <c r="K66" i="53"/>
  <c r="K65" i="53"/>
  <c r="K64" i="53"/>
  <c r="K63" i="53"/>
  <c r="K62" i="53"/>
  <c r="K61" i="53"/>
  <c r="K59" i="53"/>
  <c r="K58" i="53"/>
  <c r="K57" i="53"/>
  <c r="K56" i="53"/>
  <c r="K55" i="53"/>
  <c r="K54" i="53"/>
  <c r="K53" i="53"/>
  <c r="K52" i="53"/>
  <c r="K51" i="53"/>
  <c r="K50" i="53"/>
  <c r="K49" i="53"/>
  <c r="K48" i="53"/>
  <c r="K47" i="53"/>
  <c r="K46" i="53"/>
  <c r="K45" i="53"/>
  <c r="K44" i="53"/>
  <c r="K43" i="53"/>
  <c r="K42" i="53"/>
  <c r="K41" i="53"/>
  <c r="K40" i="53"/>
  <c r="K39" i="53"/>
  <c r="K38" i="53"/>
  <c r="K36" i="53"/>
  <c r="K35" i="53"/>
  <c r="K34" i="53"/>
  <c r="K33" i="53"/>
  <c r="K32" i="53"/>
  <c r="K31" i="53"/>
  <c r="K30" i="53"/>
  <c r="K29" i="53"/>
  <c r="K28" i="53"/>
  <c r="K27" i="53"/>
  <c r="K26" i="53"/>
  <c r="K25" i="53"/>
  <c r="K24" i="53"/>
  <c r="K23" i="53"/>
  <c r="K22" i="53"/>
  <c r="K21" i="53"/>
  <c r="K20" i="53"/>
  <c r="K19" i="53"/>
  <c r="K18" i="53"/>
  <c r="K17" i="53"/>
  <c r="K16" i="53"/>
  <c r="K15" i="53"/>
  <c r="K14" i="53"/>
  <c r="K13" i="53"/>
  <c r="K12" i="53"/>
  <c r="J79" i="52"/>
  <c r="J78" i="52"/>
  <c r="J77" i="52"/>
  <c r="J76" i="52"/>
  <c r="J75" i="52"/>
  <c r="J74" i="52"/>
  <c r="J73" i="52"/>
  <c r="J72" i="52"/>
  <c r="J71" i="52"/>
  <c r="J70" i="52"/>
  <c r="J69" i="52"/>
  <c r="J68" i="52"/>
  <c r="J67" i="52"/>
  <c r="J66" i="52"/>
  <c r="J65" i="52"/>
  <c r="J64" i="52"/>
  <c r="J63" i="52"/>
  <c r="J61" i="52"/>
  <c r="J60" i="52"/>
  <c r="J59" i="52"/>
  <c r="J58" i="52"/>
  <c r="J57" i="52"/>
  <c r="J56" i="52"/>
  <c r="J55" i="52"/>
  <c r="J54" i="52"/>
  <c r="J53" i="52"/>
  <c r="J52" i="52"/>
  <c r="J51" i="52"/>
  <c r="J50" i="52"/>
  <c r="J49" i="52"/>
  <c r="J48" i="52"/>
  <c r="J47" i="52"/>
  <c r="J46" i="52"/>
  <c r="J45" i="52"/>
  <c r="J44" i="52"/>
  <c r="J43" i="52"/>
  <c r="J42" i="52"/>
  <c r="J41" i="52"/>
  <c r="J40" i="52"/>
  <c r="J39" i="52"/>
  <c r="J38" i="52"/>
  <c r="J37" i="52"/>
  <c r="J36" i="52"/>
  <c r="J35" i="52"/>
  <c r="J34" i="52"/>
  <c r="J33" i="52"/>
  <c r="J32" i="52"/>
  <c r="J31" i="52"/>
  <c r="J30" i="52"/>
  <c r="J29" i="52"/>
  <c r="J28" i="52"/>
  <c r="J27" i="52"/>
  <c r="J26" i="52"/>
  <c r="J25" i="52"/>
  <c r="J24" i="52"/>
  <c r="J23" i="52"/>
  <c r="J22" i="52"/>
  <c r="J21" i="52"/>
  <c r="J20" i="52"/>
  <c r="J19" i="52"/>
  <c r="J18" i="52"/>
  <c r="J17" i="52"/>
  <c r="J16" i="52"/>
  <c r="J15" i="52"/>
  <c r="J14" i="52"/>
  <c r="J13" i="52"/>
  <c r="J12" i="52"/>
  <c r="J105" i="51"/>
  <c r="J104" i="51"/>
  <c r="J103" i="51"/>
  <c r="J102" i="51"/>
  <c r="J101" i="51"/>
  <c r="J100" i="51"/>
  <c r="J99" i="51"/>
  <c r="J98" i="51"/>
  <c r="J97" i="51"/>
  <c r="J96" i="51"/>
  <c r="J95" i="51"/>
  <c r="J94" i="51"/>
  <c r="J93" i="51"/>
  <c r="J92" i="51"/>
  <c r="J91" i="51"/>
  <c r="J90" i="51"/>
  <c r="J89" i="51"/>
  <c r="J88" i="51"/>
  <c r="J87" i="51"/>
  <c r="J86" i="51"/>
  <c r="J85" i="51"/>
  <c r="J84" i="51"/>
  <c r="J83" i="51"/>
  <c r="J82" i="51"/>
  <c r="J81" i="51"/>
  <c r="J80" i="51"/>
  <c r="J79" i="51"/>
  <c r="J78" i="51"/>
  <c r="J77" i="51"/>
  <c r="J76" i="51"/>
  <c r="J75" i="51"/>
  <c r="J74" i="51"/>
  <c r="J73" i="51"/>
  <c r="J72" i="51"/>
  <c r="J71" i="51"/>
  <c r="J70" i="51"/>
  <c r="J69" i="51"/>
  <c r="J68" i="51"/>
  <c r="J67" i="51"/>
  <c r="J66" i="51"/>
  <c r="J65" i="51"/>
  <c r="J64" i="51"/>
  <c r="J63" i="51"/>
  <c r="J61" i="51"/>
  <c r="J60" i="51"/>
  <c r="J59" i="51"/>
  <c r="J58" i="51"/>
  <c r="J57" i="51"/>
  <c r="J56" i="51"/>
  <c r="J55" i="51"/>
  <c r="J54" i="51"/>
  <c r="J53" i="51"/>
  <c r="J52" i="51"/>
  <c r="J51" i="51"/>
  <c r="J50" i="51"/>
  <c r="J49" i="51"/>
  <c r="J48" i="51"/>
  <c r="J47" i="51"/>
  <c r="J46" i="51"/>
  <c r="J45" i="51"/>
  <c r="J44" i="51"/>
  <c r="J43" i="51"/>
  <c r="J42" i="51"/>
  <c r="J41" i="51"/>
  <c r="J40" i="51"/>
  <c r="J39" i="51"/>
  <c r="J38" i="51"/>
  <c r="J37" i="51"/>
  <c r="J36" i="51"/>
  <c r="J35" i="51"/>
  <c r="J34" i="51"/>
  <c r="J33" i="51"/>
  <c r="J32" i="51"/>
  <c r="J31" i="51"/>
  <c r="J30" i="51"/>
  <c r="J29" i="51"/>
  <c r="J28" i="51"/>
  <c r="J27" i="51"/>
  <c r="J26" i="51"/>
  <c r="J25" i="51"/>
  <c r="J24" i="51"/>
  <c r="J23" i="51"/>
  <c r="J22" i="51"/>
  <c r="J21" i="51"/>
  <c r="J20" i="51"/>
  <c r="J19" i="51"/>
  <c r="J18" i="51"/>
  <c r="J17" i="51"/>
  <c r="J16" i="51"/>
  <c r="J15" i="51"/>
  <c r="J14" i="51"/>
  <c r="J13" i="51"/>
  <c r="J12" i="51"/>
  <c r="J107" i="50"/>
  <c r="J106" i="50"/>
  <c r="J105" i="50"/>
  <c r="J104" i="50"/>
  <c r="K103" i="50"/>
  <c r="L103" i="50" s="1"/>
  <c r="M103" i="50" s="1"/>
  <c r="N103" i="50" s="1"/>
  <c r="O103" i="50" s="1"/>
  <c r="P103" i="50" s="1"/>
  <c r="J103" i="50"/>
  <c r="J102" i="50"/>
  <c r="K102" i="50" s="1"/>
  <c r="L102" i="50" s="1"/>
  <c r="M102" i="50" s="1"/>
  <c r="N102" i="50" s="1"/>
  <c r="O102" i="50" s="1"/>
  <c r="P102" i="50" s="1"/>
  <c r="J101" i="50"/>
  <c r="K101" i="50" s="1"/>
  <c r="L101" i="50" s="1"/>
  <c r="M101" i="50" s="1"/>
  <c r="N101" i="50" s="1"/>
  <c r="O101" i="50" s="1"/>
  <c r="P101" i="50" s="1"/>
  <c r="J100" i="50"/>
  <c r="J99" i="50"/>
  <c r="J98" i="50"/>
  <c r="J97" i="50"/>
  <c r="J96" i="50"/>
  <c r="J95" i="50"/>
  <c r="J94" i="50"/>
  <c r="J93" i="50"/>
  <c r="J92" i="50"/>
  <c r="J91" i="50"/>
  <c r="J90" i="50"/>
  <c r="J89" i="50"/>
  <c r="J88" i="50"/>
  <c r="J87" i="50"/>
  <c r="J86" i="50"/>
  <c r="J85" i="50"/>
  <c r="J84" i="50"/>
  <c r="J83" i="50"/>
  <c r="J82" i="50"/>
  <c r="J81" i="50"/>
  <c r="J80" i="50"/>
  <c r="J79" i="50"/>
  <c r="J78" i="50"/>
  <c r="J77" i="50"/>
  <c r="J76" i="50"/>
  <c r="J75" i="50"/>
  <c r="J74" i="50"/>
  <c r="J73" i="50"/>
  <c r="J72" i="50"/>
  <c r="J71" i="50"/>
  <c r="J70" i="50"/>
  <c r="J69" i="50"/>
  <c r="J68" i="50"/>
  <c r="J67" i="50"/>
  <c r="J66" i="50"/>
  <c r="J65" i="50"/>
  <c r="J64" i="50"/>
  <c r="J63" i="50"/>
  <c r="J62" i="50"/>
  <c r="J61" i="50"/>
  <c r="J60" i="50"/>
  <c r="J59" i="50"/>
  <c r="J58" i="50"/>
  <c r="J57" i="50"/>
  <c r="J56" i="50"/>
  <c r="J55" i="50"/>
  <c r="J54" i="50"/>
  <c r="J53" i="50"/>
  <c r="J52" i="50"/>
  <c r="J51" i="50"/>
  <c r="J50" i="50"/>
  <c r="J49" i="50"/>
  <c r="J48" i="50"/>
  <c r="J47" i="50"/>
  <c r="J46" i="50"/>
  <c r="J45" i="50"/>
  <c r="J44" i="50"/>
  <c r="J43" i="50"/>
  <c r="J42" i="50"/>
  <c r="J41" i="50"/>
  <c r="J40" i="50"/>
  <c r="J39" i="50"/>
  <c r="J38" i="50"/>
  <c r="J37" i="50"/>
  <c r="J36" i="50"/>
  <c r="J35" i="50"/>
  <c r="J34" i="50"/>
  <c r="J33" i="50"/>
  <c r="J32" i="50"/>
  <c r="J31" i="50"/>
  <c r="J30" i="50"/>
  <c r="J29" i="50"/>
  <c r="J28" i="50"/>
  <c r="J27" i="50"/>
  <c r="J26" i="50"/>
  <c r="J25" i="50"/>
  <c r="J24" i="50"/>
  <c r="J23" i="50"/>
  <c r="J22" i="50"/>
  <c r="J21" i="50"/>
  <c r="J20" i="50"/>
  <c r="J19" i="50"/>
  <c r="J18" i="50"/>
  <c r="J17" i="50"/>
  <c r="J16" i="50"/>
  <c r="J15" i="50"/>
  <c r="J14" i="50"/>
  <c r="J13" i="50"/>
  <c r="J12" i="50"/>
  <c r="J68" i="49"/>
  <c r="J67" i="49"/>
  <c r="J66" i="49"/>
  <c r="J64" i="49"/>
  <c r="J63" i="49"/>
  <c r="J62" i="49"/>
  <c r="J61" i="49"/>
  <c r="J60" i="49"/>
  <c r="J59" i="49"/>
  <c r="J58" i="49"/>
  <c r="J57" i="49"/>
  <c r="J56" i="49"/>
  <c r="J55" i="49"/>
  <c r="J54" i="49"/>
  <c r="J53" i="49"/>
  <c r="J52" i="49"/>
  <c r="J51" i="49"/>
  <c r="J50" i="49"/>
  <c r="J49" i="49"/>
  <c r="J47" i="49"/>
  <c r="J46" i="49"/>
  <c r="J45" i="49"/>
  <c r="J44" i="49"/>
  <c r="J43" i="49"/>
  <c r="J41" i="49"/>
  <c r="J40" i="49"/>
  <c r="J39" i="49"/>
  <c r="J38" i="49"/>
  <c r="J37" i="49"/>
  <c r="J36" i="49"/>
  <c r="J35" i="49"/>
  <c r="J34" i="49"/>
  <c r="J33" i="49"/>
  <c r="J32" i="49"/>
  <c r="J31" i="49"/>
  <c r="J30" i="49"/>
  <c r="J29" i="49"/>
  <c r="J28" i="49"/>
  <c r="J27" i="49"/>
  <c r="J26" i="49"/>
  <c r="J25" i="49"/>
  <c r="J24" i="49"/>
  <c r="J23" i="49"/>
  <c r="J22" i="49"/>
  <c r="J21" i="49"/>
  <c r="J20" i="49"/>
  <c r="J19" i="49"/>
  <c r="J18" i="49"/>
  <c r="J17" i="49"/>
  <c r="J16" i="49"/>
  <c r="J15" i="49"/>
  <c r="J14" i="49"/>
  <c r="J13" i="49"/>
  <c r="J12" i="49"/>
  <c r="J55" i="48"/>
  <c r="J54" i="48"/>
  <c r="J53" i="48"/>
  <c r="J52" i="48"/>
  <c r="J51" i="48"/>
  <c r="J50" i="48"/>
  <c r="J49" i="48"/>
  <c r="J48" i="48"/>
  <c r="J47" i="48"/>
  <c r="J46" i="48"/>
  <c r="J45" i="48"/>
  <c r="J44" i="48"/>
  <c r="J43" i="48"/>
  <c r="J42" i="48"/>
  <c r="J41" i="48"/>
  <c r="J40" i="48"/>
  <c r="J39" i="48"/>
  <c r="J38" i="48"/>
  <c r="J37" i="48"/>
  <c r="J36" i="48"/>
  <c r="J35" i="48"/>
  <c r="J34" i="48"/>
  <c r="J33" i="48"/>
  <c r="J32" i="48"/>
  <c r="J31" i="48"/>
  <c r="J30" i="48"/>
  <c r="J29" i="48"/>
  <c r="J28" i="48"/>
  <c r="J27" i="48"/>
  <c r="J26" i="48"/>
  <c r="J25" i="48"/>
  <c r="J23" i="48"/>
  <c r="J22" i="48"/>
  <c r="J21" i="48"/>
  <c r="J20" i="48"/>
  <c r="J19" i="48"/>
  <c r="J18" i="48"/>
  <c r="J17" i="48"/>
  <c r="J16" i="48"/>
  <c r="J15" i="48"/>
  <c r="J14" i="48"/>
  <c r="J13" i="48"/>
  <c r="J12" i="48"/>
  <c r="J65" i="47"/>
  <c r="J64" i="47"/>
  <c r="J63" i="47"/>
  <c r="J62" i="47"/>
  <c r="J61" i="47"/>
  <c r="J60" i="47"/>
  <c r="J59" i="47"/>
  <c r="J58" i="47"/>
  <c r="J57" i="47"/>
  <c r="J56" i="47"/>
  <c r="J55" i="47"/>
  <c r="J54" i="47"/>
  <c r="J53" i="47"/>
  <c r="J52" i="47"/>
  <c r="J51" i="47"/>
  <c r="J50" i="47"/>
  <c r="J49" i="47"/>
  <c r="J48" i="47"/>
  <c r="J47" i="47"/>
  <c r="J46" i="47"/>
  <c r="J45" i="47"/>
  <c r="J44" i="47"/>
  <c r="J43" i="47"/>
  <c r="J42" i="47"/>
  <c r="J41" i="47"/>
  <c r="J40" i="47"/>
  <c r="J39" i="47"/>
  <c r="J38" i="47"/>
  <c r="J37" i="47"/>
  <c r="J36" i="47"/>
  <c r="J35" i="47"/>
  <c r="J34" i="47"/>
  <c r="J33" i="47"/>
  <c r="J32" i="47"/>
  <c r="J31" i="47"/>
  <c r="J30" i="47"/>
  <c r="J29" i="47"/>
  <c r="J28" i="47"/>
  <c r="J27" i="47"/>
  <c r="J26" i="47"/>
  <c r="J25" i="47"/>
  <c r="J24" i="47"/>
  <c r="J23" i="47"/>
  <c r="J22" i="47"/>
  <c r="J21" i="47"/>
  <c r="J20" i="47"/>
  <c r="J19" i="47"/>
  <c r="J18" i="47"/>
  <c r="J17" i="47"/>
  <c r="J16" i="47"/>
  <c r="J15" i="47"/>
  <c r="J14" i="47"/>
  <c r="J13" i="47"/>
  <c r="J12" i="47"/>
  <c r="J78" i="46"/>
  <c r="J77" i="46"/>
  <c r="J76" i="46"/>
  <c r="J75" i="46"/>
  <c r="J74" i="46"/>
  <c r="J73" i="46"/>
  <c r="J72" i="46"/>
  <c r="J71" i="46"/>
  <c r="J70" i="46"/>
  <c r="J69" i="46"/>
  <c r="J68" i="46"/>
  <c r="J67" i="46"/>
  <c r="J66" i="46"/>
  <c r="J65" i="46"/>
  <c r="J64" i="46"/>
  <c r="J63" i="46"/>
  <c r="J62" i="46"/>
  <c r="J61" i="46"/>
  <c r="J60" i="46"/>
  <c r="J59" i="46"/>
  <c r="J58" i="46"/>
  <c r="J57" i="46"/>
  <c r="J56" i="46"/>
  <c r="J55" i="46"/>
  <c r="J54" i="46"/>
  <c r="J53" i="46"/>
  <c r="J52" i="46"/>
  <c r="J51" i="46"/>
  <c r="J50" i="46"/>
  <c r="J49" i="46"/>
  <c r="J48" i="46"/>
  <c r="J47" i="46"/>
  <c r="J46" i="46"/>
  <c r="J45" i="46"/>
  <c r="J42" i="46"/>
  <c r="J41" i="46"/>
  <c r="J40" i="46"/>
  <c r="J39" i="46"/>
  <c r="J38" i="46"/>
  <c r="J37" i="46"/>
  <c r="J36" i="46"/>
  <c r="J35" i="46"/>
  <c r="J33" i="46"/>
  <c r="J32" i="46"/>
  <c r="J31" i="46"/>
  <c r="J30" i="46"/>
  <c r="J29" i="46"/>
  <c r="J28" i="46"/>
  <c r="J27" i="46"/>
  <c r="J26" i="46"/>
  <c r="J25" i="46"/>
  <c r="J24" i="46"/>
  <c r="J23" i="46"/>
  <c r="J22" i="46"/>
  <c r="J21" i="46"/>
  <c r="J20" i="46"/>
  <c r="J19" i="46"/>
  <c r="J18" i="46"/>
  <c r="J17" i="46"/>
  <c r="J16" i="46"/>
  <c r="J15" i="46"/>
  <c r="J14" i="46"/>
  <c r="J13" i="46"/>
  <c r="J12" i="46"/>
  <c r="J59" i="45"/>
  <c r="J58" i="45"/>
  <c r="J57" i="45"/>
  <c r="J56" i="45"/>
  <c r="J55" i="45"/>
  <c r="J54" i="45"/>
  <c r="J53" i="45"/>
  <c r="J52" i="45"/>
  <c r="J51" i="45"/>
  <c r="J50" i="45"/>
  <c r="J49" i="45"/>
  <c r="J48" i="45"/>
  <c r="J47" i="45"/>
  <c r="J46" i="45"/>
  <c r="J45" i="45"/>
  <c r="J44" i="45"/>
  <c r="J43" i="45"/>
  <c r="J42" i="45"/>
  <c r="J41" i="45"/>
  <c r="J40" i="45"/>
  <c r="J39" i="45"/>
  <c r="J38" i="45"/>
  <c r="J37" i="45"/>
  <c r="J36" i="45"/>
  <c r="J35" i="45"/>
  <c r="J34" i="45"/>
  <c r="J32" i="45"/>
  <c r="J31" i="45"/>
  <c r="J30" i="45"/>
  <c r="J29" i="45"/>
  <c r="J28" i="45"/>
  <c r="J27" i="45"/>
  <c r="J26" i="45"/>
  <c r="J25" i="45"/>
  <c r="J24" i="45"/>
  <c r="J23" i="45"/>
  <c r="J22" i="45"/>
  <c r="J21" i="45"/>
  <c r="J20" i="45"/>
  <c r="J19" i="45"/>
  <c r="J18" i="45"/>
  <c r="J17" i="45"/>
  <c r="J16" i="45"/>
  <c r="J15" i="45"/>
  <c r="J14" i="45"/>
  <c r="J13" i="45"/>
  <c r="J12" i="45"/>
  <c r="J68" i="44"/>
  <c r="J67" i="44"/>
  <c r="J66" i="44"/>
  <c r="J65" i="44"/>
  <c r="J64" i="44"/>
  <c r="J63" i="44"/>
  <c r="J62" i="44"/>
  <c r="J61" i="44"/>
  <c r="J60" i="44"/>
  <c r="J59" i="44"/>
  <c r="J58" i="44"/>
  <c r="J57" i="44"/>
  <c r="J56" i="44"/>
  <c r="J55" i="44"/>
  <c r="J54" i="44"/>
  <c r="J53" i="44"/>
  <c r="J52" i="44"/>
  <c r="J51" i="44"/>
  <c r="J50" i="44"/>
  <c r="J49" i="44"/>
  <c r="J48" i="44"/>
  <c r="J47" i="44"/>
  <c r="J46" i="44"/>
  <c r="J45" i="44"/>
  <c r="J44" i="44"/>
  <c r="J43" i="44"/>
  <c r="J42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J16" i="44"/>
  <c r="J15" i="44"/>
  <c r="J14" i="44"/>
  <c r="J13" i="44"/>
  <c r="J12" i="44"/>
  <c r="J69" i="43"/>
  <c r="J68" i="43"/>
  <c r="J67" i="43"/>
  <c r="J66" i="43"/>
  <c r="J65" i="43"/>
  <c r="J64" i="43"/>
  <c r="J63" i="43"/>
  <c r="J62" i="43"/>
  <c r="J61" i="43"/>
  <c r="J60" i="43"/>
  <c r="J59" i="43"/>
  <c r="J58" i="43"/>
  <c r="J57" i="43"/>
  <c r="J56" i="43"/>
  <c r="J55" i="43"/>
  <c r="J54" i="43"/>
  <c r="J52" i="43"/>
  <c r="J51" i="43"/>
  <c r="J50" i="43"/>
  <c r="J49" i="43"/>
  <c r="J48" i="43"/>
  <c r="J47" i="43"/>
  <c r="J46" i="43"/>
  <c r="J45" i="43"/>
  <c r="J44" i="43"/>
  <c r="J43" i="43"/>
  <c r="J42" i="43"/>
  <c r="J41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J74" i="42"/>
  <c r="J72" i="42"/>
  <c r="J71" i="42"/>
  <c r="J70" i="42"/>
  <c r="J69" i="42"/>
  <c r="J68" i="42"/>
  <c r="J67" i="42"/>
  <c r="J66" i="42"/>
  <c r="J65" i="42"/>
  <c r="J64" i="42"/>
  <c r="J63" i="42"/>
  <c r="J62" i="42"/>
  <c r="J61" i="42"/>
  <c r="J60" i="42"/>
  <c r="J59" i="42"/>
  <c r="J58" i="42"/>
  <c r="J57" i="42"/>
  <c r="J56" i="42"/>
  <c r="J55" i="42"/>
  <c r="J54" i="42"/>
  <c r="J53" i="42"/>
  <c r="J52" i="42"/>
  <c r="J51" i="42"/>
  <c r="J50" i="42"/>
  <c r="J49" i="42"/>
  <c r="J48" i="42"/>
  <c r="J47" i="42"/>
  <c r="J46" i="42"/>
  <c r="J45" i="42"/>
  <c r="J44" i="42"/>
  <c r="J43" i="42"/>
  <c r="J42" i="42"/>
  <c r="J41" i="42"/>
  <c r="J40" i="42"/>
  <c r="J39" i="42"/>
  <c r="J38" i="42"/>
  <c r="J37" i="42"/>
  <c r="J36" i="42"/>
  <c r="J35" i="42"/>
  <c r="J34" i="42"/>
  <c r="J32" i="42"/>
  <c r="J31" i="42"/>
  <c r="J30" i="42"/>
  <c r="J29" i="42"/>
  <c r="J28" i="42"/>
  <c r="J27" i="42"/>
  <c r="J26" i="42"/>
  <c r="J25" i="42"/>
  <c r="J24" i="42"/>
  <c r="J23" i="42"/>
  <c r="J22" i="42"/>
  <c r="J21" i="42"/>
  <c r="J20" i="42"/>
  <c r="J19" i="42"/>
  <c r="J18" i="42"/>
  <c r="J17" i="42"/>
  <c r="J16" i="42"/>
  <c r="J15" i="42"/>
  <c r="J14" i="42"/>
  <c r="J13" i="42"/>
  <c r="J12" i="42"/>
  <c r="J67" i="41"/>
  <c r="J66" i="41"/>
  <c r="J65" i="41"/>
  <c r="J64" i="41"/>
  <c r="J63" i="41"/>
  <c r="J62" i="41"/>
  <c r="J61" i="41"/>
  <c r="J60" i="41"/>
  <c r="J59" i="41"/>
  <c r="J58" i="41"/>
  <c r="J57" i="41"/>
  <c r="J56" i="41"/>
  <c r="J55" i="41"/>
  <c r="J54" i="41"/>
  <c r="J53" i="41"/>
  <c r="J52" i="41"/>
  <c r="J51" i="41"/>
  <c r="J50" i="41"/>
  <c r="J49" i="41"/>
  <c r="J48" i="41"/>
  <c r="J47" i="41"/>
  <c r="J46" i="41"/>
  <c r="J45" i="41"/>
  <c r="J44" i="41"/>
  <c r="J43" i="41"/>
  <c r="J42" i="41"/>
  <c r="J41" i="41"/>
  <c r="J40" i="41"/>
  <c r="J39" i="41"/>
  <c r="J38" i="41"/>
  <c r="J37" i="41"/>
  <c r="J36" i="41"/>
  <c r="J35" i="41"/>
  <c r="J32" i="41"/>
  <c r="J31" i="41"/>
  <c r="J30" i="41"/>
  <c r="J29" i="41"/>
  <c r="J28" i="41"/>
  <c r="J27" i="41"/>
  <c r="J26" i="41"/>
  <c r="J25" i="41"/>
  <c r="J24" i="41"/>
  <c r="J23" i="41"/>
  <c r="J22" i="41"/>
  <c r="J21" i="41"/>
  <c r="J20" i="41"/>
  <c r="J19" i="41"/>
  <c r="J18" i="41"/>
  <c r="J17" i="41"/>
  <c r="J16" i="41"/>
  <c r="J15" i="41"/>
  <c r="J14" i="41"/>
  <c r="J13" i="41"/>
  <c r="J12" i="41"/>
  <c r="J41" i="25"/>
  <c r="J40" i="25"/>
  <c r="J39" i="25"/>
  <c r="J38" i="25"/>
  <c r="J37" i="25"/>
  <c r="J36" i="25"/>
  <c r="J35" i="25"/>
  <c r="J34" i="25"/>
  <c r="J33" i="25"/>
  <c r="J32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42" i="24"/>
  <c r="J41" i="24"/>
  <c r="J40" i="24"/>
  <c r="J39" i="24"/>
  <c r="J38" i="24"/>
  <c r="J37" i="24"/>
  <c r="J35" i="24"/>
  <c r="J34" i="24"/>
  <c r="J33" i="24"/>
  <c r="J32" i="24"/>
  <c r="J31" i="24"/>
  <c r="J30" i="24"/>
  <c r="J29" i="24"/>
  <c r="J28" i="24"/>
  <c r="J27" i="24"/>
  <c r="J26" i="24"/>
  <c r="J25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80" i="22"/>
  <c r="J79" i="22"/>
  <c r="J78" i="22"/>
  <c r="J76" i="22"/>
  <c r="J75" i="22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1" i="18"/>
  <c r="J20" i="18"/>
  <c r="J19" i="18"/>
  <c r="J18" i="18"/>
  <c r="J17" i="18"/>
  <c r="J16" i="18"/>
  <c r="J15" i="18"/>
  <c r="J14" i="18"/>
  <c r="J13" i="18"/>
  <c r="J12" i="18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81" i="16"/>
  <c r="J80" i="16"/>
  <c r="J78" i="16"/>
  <c r="J77" i="16"/>
  <c r="J76" i="16"/>
  <c r="J75" i="16"/>
  <c r="J74" i="16"/>
  <c r="J73" i="16"/>
  <c r="J72" i="16"/>
  <c r="J71" i="16"/>
  <c r="J70" i="16"/>
  <c r="J69" i="16"/>
  <c r="J68" i="16"/>
  <c r="J67" i="16"/>
  <c r="J66" i="16"/>
  <c r="J65" i="16"/>
  <c r="J64" i="16"/>
  <c r="J63" i="16"/>
  <c r="J62" i="16"/>
  <c r="J61" i="16"/>
  <c r="J60" i="16"/>
  <c r="J59" i="16"/>
  <c r="J58" i="16"/>
  <c r="J57" i="16"/>
  <c r="J56" i="16"/>
  <c r="J55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48" i="15"/>
  <c r="J47" i="15"/>
  <c r="J46" i="15"/>
  <c r="J45" i="15"/>
  <c r="J44" i="15"/>
  <c r="J43" i="15"/>
  <c r="J42" i="15"/>
  <c r="J40" i="15"/>
  <c r="J39" i="15"/>
  <c r="J38" i="15"/>
  <c r="J37" i="15"/>
  <c r="J36" i="15"/>
  <c r="J35" i="15"/>
  <c r="J34" i="15"/>
  <c r="J32" i="15"/>
  <c r="J31" i="15"/>
  <c r="J30" i="15"/>
  <c r="J29" i="15"/>
  <c r="J28" i="15"/>
  <c r="J27" i="15"/>
  <c r="J26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69" i="13"/>
  <c r="J68" i="13"/>
  <c r="J67" i="13"/>
  <c r="J66" i="13"/>
  <c r="J65" i="13"/>
  <c r="J64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2" i="13"/>
  <c r="J31" i="13"/>
  <c r="J30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52" i="11"/>
  <c r="J51" i="11"/>
  <c r="J49" i="11"/>
  <c r="J46" i="11"/>
  <c r="J45" i="11"/>
  <c r="J44" i="11"/>
  <c r="J43" i="11"/>
  <c r="J42" i="11"/>
  <c r="J41" i="11"/>
  <c r="J40" i="11"/>
  <c r="J39" i="11"/>
  <c r="J38" i="11"/>
  <c r="J37" i="11"/>
  <c r="J36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52" i="10"/>
  <c r="J51" i="10"/>
  <c r="J50" i="10"/>
  <c r="J49" i="10"/>
  <c r="J48" i="10"/>
  <c r="J47" i="10"/>
  <c r="J46" i="10"/>
  <c r="J45" i="10"/>
  <c r="J44" i="10"/>
  <c r="J43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64" i="9"/>
  <c r="J63" i="9"/>
  <c r="J61" i="9"/>
  <c r="J60" i="9"/>
  <c r="J59" i="9"/>
  <c r="J58" i="9"/>
  <c r="J57" i="9"/>
  <c r="J56" i="9"/>
  <c r="J55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70" i="6"/>
  <c r="J69" i="6"/>
  <c r="J68" i="6"/>
  <c r="J67" i="6"/>
  <c r="J66" i="6"/>
  <c r="J65" i="6"/>
  <c r="J64" i="6"/>
  <c r="J63" i="6"/>
  <c r="J62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54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K54" i="2"/>
  <c r="K53" i="2"/>
  <c r="K51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<sst xmlns="http://schemas.openxmlformats.org/spreadsheetml/2006/main" count="14818" uniqueCount="4152">
  <si>
    <t xml:space="preserve">                                                     </t>
  </si>
  <si>
    <t>ЗАЯВКА</t>
  </si>
  <si>
    <t xml:space="preserve">на участие команды ГБОУ Буденновского района </t>
  </si>
  <si>
    <t xml:space="preserve">в муниципальном этапе Всероссийской олимпиады школьников на территории  Донецкой Народной Республики в 2024-2025 учебном году </t>
  </si>
  <si>
    <r>
      <rPr>
        <sz val="10"/>
        <color theme="1"/>
        <rFont val="Liberation Sans"/>
      </rPr>
      <t xml:space="preserve">по </t>
    </r>
    <r>
      <rPr>
        <b/>
        <sz val="10"/>
        <rFont val="Liberation Sans"/>
      </rPr>
      <t>ФИЗИКЕ</t>
    </r>
  </si>
  <si>
    <t>По решению оргкомитета  школьного этапа Всероссийской олимпиады школьников 2024-2025 учебного года  на муниципальный этап олимпиады направляются следующие обучающиеся:</t>
  </si>
  <si>
    <t>№ п/п</t>
  </si>
  <si>
    <t>Фамилия, имя, отчество обучающегося</t>
  </si>
  <si>
    <t>Число, месяц, год рождения</t>
  </si>
  <si>
    <t>Полное наименование общеобразовательной организации</t>
  </si>
  <si>
    <t>Класс обучения</t>
  </si>
  <si>
    <t>Класс, за который будет выполнять задания на олимпиаде</t>
  </si>
  <si>
    <t>Статус участника ШЭ (победитель, призер, участник )</t>
  </si>
  <si>
    <t>Балл, набранный участником на ШЭ</t>
  </si>
  <si>
    <t>Процент набранных баллов от максимального балла</t>
  </si>
  <si>
    <t>Фамилия, имя, отчество педагога, который подготовил обучающегося</t>
  </si>
  <si>
    <t>Дополнительная информация</t>
  </si>
  <si>
    <t>mph24710/mun800004/7/rg55w</t>
  </si>
  <si>
    <t>Иванова Елизавета Олеговна</t>
  </si>
  <si>
    <t>ГОСУДАРСТВЕННОЕ БЮДЖЕТНОЕ ОБЩЕОБРАЗОВАТЕЛЬНОЕ УЧРЕЖДЕНИЕ «ШКОЛА № 118 ГОРОДСКОГО ОКРУГА ДОНЕЦК» ДОНЕЦКОЙ НАРОДНОЙ РЕСПУБЛИКИ</t>
  </si>
  <si>
    <t>7-А</t>
  </si>
  <si>
    <t>победитель</t>
  </si>
  <si>
    <t>Корзун Елена Владимировна</t>
  </si>
  <si>
    <t>mph24710/mun800004/7/r2wwg</t>
  </si>
  <si>
    <t>Шевченко  Степан Сергеевич</t>
  </si>
  <si>
    <t>призер</t>
  </si>
  <si>
    <t>mph24710/mun800004/7/z6662</t>
  </si>
  <si>
    <t>Адамяк София Андреевна</t>
  </si>
  <si>
    <t>mph24710/mun800004/7/z7vv9</t>
  </si>
  <si>
    <t>Телевной Евгений Дмитриевич</t>
  </si>
  <si>
    <t>участник</t>
  </si>
  <si>
    <t>mph24710/mun800004/7/z8qqw</t>
  </si>
  <si>
    <t>Евсеенко Руслан Александрович</t>
  </si>
  <si>
    <t>7-Б</t>
  </si>
  <si>
    <t>mph24710/mun800004/7/zq224</t>
  </si>
  <si>
    <t>Шевченко Данил Сергеевич</t>
  </si>
  <si>
    <t>mph24710/mun800004/7/zvvv3</t>
  </si>
  <si>
    <t>Духин Данил Константинович</t>
  </si>
  <si>
    <t>mph24710/mun800004/7/z9555</t>
  </si>
  <si>
    <t>Гринь Макар Игоревич</t>
  </si>
  <si>
    <t>mph24710/mun800004/7/r3vvg</t>
  </si>
  <si>
    <t>Карташова Милана Артемовна</t>
  </si>
  <si>
    <t>mph24710/mun800004/7/r4qv5</t>
  </si>
  <si>
    <t>Ефременко Станислав Денисович</t>
  </si>
  <si>
    <t>mph24710/mun800004/7/rwqvg</t>
  </si>
  <si>
    <t>Черныш Кирилл Александрович</t>
  </si>
  <si>
    <t>7-В</t>
  </si>
  <si>
    <t>mph24710/mun800004/7/z52w5</t>
  </si>
  <si>
    <t>Михайлова Мария Сергеевна</t>
  </si>
  <si>
    <t>mph24710/mun800004/7/rg52w</t>
  </si>
  <si>
    <t>Толкунова Елена Станиславовна</t>
  </si>
  <si>
    <t>ГОСУДАРСТВЕННОЕ БЮДЖЕТНОЕ ОБЩЕОБРАЗОВАТЕЛЬНОЕ УЧРЕЖДЕНИЕ «ШКОЛА № 119 ГОРОДСКОГО ОКРУГА ДОНЕЦК» ДОНЕЦКОЙ НАРОДНОЙ РЕСПУБЛИКИ</t>
  </si>
  <si>
    <t>Победитель</t>
  </si>
  <si>
    <t>Рудаев О.М.</t>
  </si>
  <si>
    <t>mph24710/mun800004/7/r2w4g</t>
  </si>
  <si>
    <t>Мальцев Мстислав Дмитриевич</t>
  </si>
  <si>
    <t>Рудаев О.М</t>
  </si>
  <si>
    <t>mph24710/mun800004/7/z66v2</t>
  </si>
  <si>
    <t>Сорокина Маргарита Сергеевна</t>
  </si>
  <si>
    <t>Призёр</t>
  </si>
  <si>
    <t>mph24710/mun800004/7/z7v29</t>
  </si>
  <si>
    <t>Попов Юрий Федорович</t>
  </si>
  <si>
    <t>mph24710/mun800004/7/z8qvw</t>
  </si>
  <si>
    <t>Семенихина Полина Артемовна</t>
  </si>
  <si>
    <t>Участник</t>
  </si>
  <si>
    <t>mph24710/mun800004/7/zq2q4</t>
  </si>
  <si>
    <t>Ушета Ярослав Владимирович</t>
  </si>
  <si>
    <t>mph24710/mun800004/7/zvvg3</t>
  </si>
  <si>
    <t>Зрилова Дарья Александровна</t>
  </si>
  <si>
    <t>mph24710/mun800004/7/z95v5</t>
  </si>
  <si>
    <t>Подольская София Сергеевна</t>
  </si>
  <si>
    <t>mph24710/mun800004/7/r3vgg</t>
  </si>
  <si>
    <t>Кузин Максим Павлович</t>
  </si>
  <si>
    <t>mph24710/mun800004/7/r455z</t>
  </si>
  <si>
    <t>Осипенко Екатерина Александровна</t>
  </si>
  <si>
    <t>mph24710/mun800004/7/rw4gz</t>
  </si>
  <si>
    <t>Логвинов Александр Павлович</t>
  </si>
  <si>
    <t>mph24710/mun800004/7/z545r</t>
  </si>
  <si>
    <t>Голощапов Вадим Александрович</t>
  </si>
  <si>
    <t>ГОСУДАРСТВЕННОЕ БЮДЖЕТНОЕ ОБЩЕОБРАЗОВАТЕЛЬНОЕ УЧРЕЖДЕНИЕ «ШКОЛА № 120 ГОРОДСКОГО ОКРУГА ДОНЕЦК» ДОНЕЦКОЙ НАРОДНОЙ РЕСПУБЛИКИ</t>
  </si>
  <si>
    <t>Харахурсах Елена Николаевна</t>
  </si>
  <si>
    <t>mph24710/mun800004/7/rg3wr</t>
  </si>
  <si>
    <t>Колосов Владислав Андреевич</t>
  </si>
  <si>
    <t>mph24710/mun800004/7/r27gz</t>
  </si>
  <si>
    <t>Белоус Ренат Андреевич</t>
  </si>
  <si>
    <t>mph24710/mun800004/7/z692r</t>
  </si>
  <si>
    <t>Новиков Никита Алексеевич</t>
  </si>
  <si>
    <t>mph24710/mun800004/7/z789r</t>
  </si>
  <si>
    <t>Тамаш Ярослав Олегович</t>
  </si>
  <si>
    <t>mph24710/mun800004/7/z86wz</t>
  </si>
  <si>
    <t>Ермалаева Евгения Ильинична</t>
  </si>
  <si>
    <t>mph24710/mun800004/7/zqw4z</t>
  </si>
  <si>
    <t>Бондаренко Макар Сергеевич</t>
  </si>
  <si>
    <t>mph24710/mun800004/7/zv53r</t>
  </si>
  <si>
    <t>Рыкун Дмитрий Ильич</t>
  </si>
  <si>
    <t>ГОСУДАРСТВЕННОЕ БЮДЖЕТНОЕ ОБЩЕОБРАЗОВАТЕЛЬНОЕ УЧРЕЖДЕНИЕ «ПРОФИЛЬНАЯ ГИМНАЗИЯ № 122 ГОРОДСКОГО ОКРУГА ДОНЕЦК» ДОНЕЦКОЙ НАРОДНОЙ РЕСПУБЛИКИ</t>
  </si>
  <si>
    <t>Рыкун Татьяна Валентиновна</t>
  </si>
  <si>
    <t>mph24710/mun800004/7/z9g5z</t>
  </si>
  <si>
    <t>Михеев Михаил Игоревич</t>
  </si>
  <si>
    <t>mph24710/mun800004/7/r32gz</t>
  </si>
  <si>
    <t>Быкова Мария Сергеевна</t>
  </si>
  <si>
    <t>mph24710/mun800004/7/r445r</t>
  </si>
  <si>
    <t>Щемелев Артём Михайлович</t>
  </si>
  <si>
    <t>mph24710/mun800004/7/rwggr</t>
  </si>
  <si>
    <t>Семуков Марк Денисович</t>
  </si>
  <si>
    <t>mph24710/mun800004/7/z535z</t>
  </si>
  <si>
    <t>Чертов Евгений Владимирович</t>
  </si>
  <si>
    <t>mph24710/mun800004/7/rgqwr</t>
  </si>
  <si>
    <t>Краснобородько Вера Андреевна</t>
  </si>
  <si>
    <t>mph24710/mun800004/7/r25gz</t>
  </si>
  <si>
    <t>Кукузенко Мария Сергеевна</t>
  </si>
  <si>
    <t>mph24710/mun800004/7/z6q2r</t>
  </si>
  <si>
    <t>Прудников Владислав Андреевич</t>
  </si>
  <si>
    <t>ГОСУДАРСТВЕННОЕ БЮДЖЕТНОЕ ОБЩЕОБРАЗОВАТЕЛЬНОЕ УЧРЕЖДЕНИЕ «ШКОЛА № 123 ГОРОДСКОГО ОКРУГА ДОНЕЦК» ДОНЕЦКОЙ НАРОДНОЙ РЕСПУБЛИКИ</t>
  </si>
  <si>
    <t>7 - А</t>
  </si>
  <si>
    <t>Труфанова Ольга Николаевна</t>
  </si>
  <si>
    <t>mph24710/mun800004/7/z7q9z</t>
  </si>
  <si>
    <t>Базилевская Екатерина Андреевна</t>
  </si>
  <si>
    <t>mph24710/mun800004/7/z87wr</t>
  </si>
  <si>
    <t>Волошин Максим Игоревич</t>
  </si>
  <si>
    <t>ГОСУДАРСТВЕННОЕ БЮДЖЕТНОЕ ОБЩЕОБРАЗОВАТЕЛЬНОЕ УЧРЕЖДЕНИЕ «ШКОЛА № 132 ИМЕНИ Н.В.ПОПОВОЙ ГОРОДСКОГО ОКРУГА ДОНЕЦК» ДОНЕЦКОЙ НАРОДНОЙ РЕСПУБЛИКИ</t>
  </si>
  <si>
    <t>Ивашура Людмила Владимировна</t>
  </si>
  <si>
    <t>mph24710/mun800004/7/zq34z</t>
  </si>
  <si>
    <t>Кузнецов Владислав Витальевич</t>
  </si>
  <si>
    <t>mph24710/mun800004/7/r4q65</t>
  </si>
  <si>
    <t>Жупикова Анастасия Игоревна</t>
  </si>
  <si>
    <t>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</t>
  </si>
  <si>
    <t>Гончар Елена Леонидовна</t>
  </si>
  <si>
    <t>mph24710/mun800004/7/zv23z</t>
  </si>
  <si>
    <t>Демьянчук Виктория Сергеевна</t>
  </si>
  <si>
    <t>mph24710/mun800004/7/z965r</t>
  </si>
  <si>
    <t>Киреев Егор Михайлович</t>
  </si>
  <si>
    <t>mph24710/mun800004/7/r3wgr</t>
  </si>
  <si>
    <t>Шеврова Анна Евгеньевна</t>
  </si>
  <si>
    <t>mph24710/mun800004/7/r4g5z</t>
  </si>
  <si>
    <t>Антипчук Илья Михайлович</t>
  </si>
  <si>
    <t>mph24710/mun800004/7/rwq8g</t>
  </si>
  <si>
    <t>Захарченко Анастасия Павловна</t>
  </si>
  <si>
    <t>mph24710/mun800004/7/rw3gr</t>
  </si>
  <si>
    <t>Дремова Марианна Александровна</t>
  </si>
  <si>
    <t>mph24710/mun800004/7/z555z</t>
  </si>
  <si>
    <t>Львова Тина Александровна</t>
  </si>
  <si>
    <t>mph24710/mun800004/7/z52v5</t>
  </si>
  <si>
    <t>Гринчак  Матвей Владимирович</t>
  </si>
  <si>
    <t>mph24710/mun800004/7/rg7wr</t>
  </si>
  <si>
    <t>Дударевская Таисия Ивановна</t>
  </si>
  <si>
    <t>mph24710/mun800004/7/rg5vw</t>
  </si>
  <si>
    <t>Скабина Кристина Дмитриевна</t>
  </si>
  <si>
    <t>mph24710/mun800004/7/r26gr</t>
  </si>
  <si>
    <t>Трубникова Анна Евгеньевна</t>
  </si>
  <si>
    <t>mph24710/mun800004/7/r2w8g</t>
  </si>
  <si>
    <t>Кочетова Мария Александровна</t>
  </si>
  <si>
    <t>mph24710/mun800004/7/z6w2r</t>
  </si>
  <si>
    <t>Львова Алиса Александровна</t>
  </si>
  <si>
    <t>mph24710/mun800004/7/z749r</t>
  </si>
  <si>
    <t>Похил Данил Анатольевич</t>
  </si>
  <si>
    <t>mph24710/mun800004/7/z66g2</t>
  </si>
  <si>
    <t>Тарланова Алина Евгеньевна</t>
  </si>
  <si>
    <t>mph24710/mun800004/7/z83wr</t>
  </si>
  <si>
    <t>Андрейченко Артем Олегович</t>
  </si>
  <si>
    <t>ГОСУДАРСТВЕННОЕ БЮДЖЕТНОЕ ОБЩЕОБРАЗОВАТЕЛЬНОЕ УЧРЕЖДЕНИЕ «ШКОЛА № 136 ГОРОДСКОГО ОКРУГА ДОНЕЦК» ДОНЕЦКОЙ НАРОДНОЙ РЕСПУБЛИКИ</t>
  </si>
  <si>
    <t>Козьман Анастасия Николаевна</t>
  </si>
  <si>
    <t>mph24710/mun800004/7/z7v39</t>
  </si>
  <si>
    <t>Пасько Тимофей Андреевич</t>
  </si>
  <si>
    <t>mph24710/mun800004/7/zq64r</t>
  </si>
  <si>
    <t>Ретуев Дмитрий Александрович</t>
  </si>
  <si>
    <t>mph24710/mun800004/7/z8q8w</t>
  </si>
  <si>
    <t>Данилов Михаил Максимович</t>
  </si>
  <si>
    <t>mph24710/mun800004/7/zv43z</t>
  </si>
  <si>
    <t>Иванов Максим Викторович</t>
  </si>
  <si>
    <t>mph24710/mun800004/7/z985r</t>
  </si>
  <si>
    <t>Севоднясева Анна Николаевна</t>
  </si>
  <si>
    <t>mph24710/mun800004/7/zq244</t>
  </si>
  <si>
    <t>Пименов Антон Александрович</t>
  </si>
  <si>
    <t>ГОСУДАРСТВЕННОЕ БЮДЖЕТНОЕ ОБЩЕОБРАЗОВАТЕЛЬНОЕ УЧРЕЖДЕНИЕ «ШКОЛА № 142 ГОРОДСКОГО ОКРУГА ДОНЕЦК» ДОНЕЦКОЙ НАРОДНОЙ РЕСПУБЛИКИ</t>
  </si>
  <si>
    <t>Баштовой Иван Павлович</t>
  </si>
  <si>
    <t>mph24710/mun800004/7/r3qgr</t>
  </si>
  <si>
    <t>Киселев Никита Сергеевич</t>
  </si>
  <si>
    <t>mph24710/mun800004/7/zvv93</t>
  </si>
  <si>
    <t>Шевченко Валерия Максимовна</t>
  </si>
  <si>
    <t>mph24710/mun800004/7/r425r</t>
  </si>
  <si>
    <t>Кондратенко Полина Евгеньевна</t>
  </si>
  <si>
    <t>mph24710/mun800004/7/z9575</t>
  </si>
  <si>
    <t>Лобанов Иван Андреевич</t>
  </si>
  <si>
    <t>mph24710/mun800004/7/rwwgr</t>
  </si>
  <si>
    <t>Балацкий Марк Максимович</t>
  </si>
  <si>
    <t>mph24710/mun800004/7/r3v7g</t>
  </si>
  <si>
    <t>Яковлев Ярослав Олегович</t>
  </si>
  <si>
    <t>mph24710/mun800004/7/z5g5z</t>
  </si>
  <si>
    <t>Бречалов Олег Дмитриевич</t>
  </si>
  <si>
    <t>mph24710/mun800004/7/rgwwr</t>
  </si>
  <si>
    <t>Забияка Анастасия Александровна</t>
  </si>
  <si>
    <t>mph24710/mun800004/7/r4q85</t>
  </si>
  <si>
    <t>Матвеева Диана Антоновна</t>
  </si>
  <si>
    <t>mph24710/mun800004/7/r2qgz</t>
  </si>
  <si>
    <t>Ульянченко Виктория Александровна</t>
  </si>
  <si>
    <t>mph24710/mun800004/7/rwq5g</t>
  </si>
  <si>
    <t>Марченко Евгений Владиславович</t>
  </si>
  <si>
    <t>ГОСУДАРСТВЕННОЕ БЮДЖЕТНОЕ ОБЩЕОБРАЗОВАТЕЛЬНОЕ УЧРЕЖДЕНИЕ «ШКОЛА № 145 ГОРОДСКОГО ОКРУГА ДОНЕЦК» ДОНЕЦКОЙ НАРОДНОЙ РЕСПУБЛИКИ</t>
  </si>
  <si>
    <t>Силкина Валентина Петровна</t>
  </si>
  <si>
    <t>mph24710/mun800004/7/z652r</t>
  </si>
  <si>
    <t>Яковлев Давид Яковлевич</t>
  </si>
  <si>
    <t>mph24710/mun800004/7/z5275</t>
  </si>
  <si>
    <t>Порвина София Андреевна</t>
  </si>
  <si>
    <t>mph24710/mun800004/7/z7w9z</t>
  </si>
  <si>
    <t>Бурла Мария Артемовна</t>
  </si>
  <si>
    <t>mph24710/mun800004/7/z84wz</t>
  </si>
  <si>
    <t>Насирова Лейла Рафаэльевна</t>
  </si>
  <si>
    <t>ГОСУДАРСТВЕННОЕ БЮДЖЕТНОЕ ОБЩЕОБРАЗОВАТЕЛЬНОЕ УЧРЕЖДЕНИЕ «ШКОЛА № 147 ГОРОДСКОГО ОКРУГА ДОНЕЦК» ДОНЕЦКОЙ НАРОДНОЙ РЕСПУБЛИКИ</t>
  </si>
  <si>
    <t>Палеева Валентина Николаевна</t>
  </si>
  <si>
    <t>выбыла</t>
  </si>
  <si>
    <t>Призер</t>
  </si>
  <si>
    <t>mph24710/mun800004/7/r2q8z</t>
  </si>
  <si>
    <t>Поздняков Глеб Михайлович</t>
  </si>
  <si>
    <t>mph24710/mun800004/7/r2w2g</t>
  </si>
  <si>
    <t>Новоселова Валерия Витальевна</t>
  </si>
  <si>
    <t>mph24710/mun800004/7/z658r</t>
  </si>
  <si>
    <t>Скрепель Ульяна Евгеньевна</t>
  </si>
  <si>
    <t>mph24710/mun800004/7/z6682</t>
  </si>
  <si>
    <t>Байбекова Айгуль Олеговна</t>
  </si>
  <si>
    <t>mph24710/mun800004/7/z7wvz</t>
  </si>
  <si>
    <t>Новикова Злата Валентиновна</t>
  </si>
  <si>
    <t>ГОСУДАРСТВЕННОЕ БЮДЖЕТНОЕ ОБЩЕОБРАЗОВАТЕЛЬНОЕ УЧРЕЖДЕНИЕ «ШКОЛА № 148 ГОРОДСКОГО ОКРУГА ДОНЕЦК» ДОНЕЦКОЙ НАРОДНОЙ РЕСПУБЛИКИ</t>
  </si>
  <si>
    <t>Победители  и призеры муниципального  этапа ВсОШ 2023-2024 учебного года2023-2024 учебного годаПобедители  и призеры муниципального  этапа ВсОШ 2023-2024 учебного года</t>
  </si>
  <si>
    <r>
      <rPr>
        <sz val="10"/>
        <color theme="1"/>
        <rFont val="Liberation Sans"/>
      </rPr>
      <t xml:space="preserve">по </t>
    </r>
    <r>
      <rPr>
        <b/>
        <sz val="10"/>
        <color indexed="2"/>
        <rFont val="Liberation Sans"/>
      </rPr>
      <t>ПРАВУ</t>
    </r>
  </si>
  <si>
    <t>mju24710/mun800004/7/rwq8g</t>
  </si>
  <si>
    <t>Боровая Диана Игоревна</t>
  </si>
  <si>
    <t>Гавенко Наталья Васильевна</t>
  </si>
  <si>
    <t>mju24710/mun800004/7/z52v5</t>
  </si>
  <si>
    <t>mju24710/mun800004/7/rg5vw</t>
  </si>
  <si>
    <t>mju24710/mun800004/7/r2w8g</t>
  </si>
  <si>
    <t>mju24710/mun800004/7/z66g2</t>
  </si>
  <si>
    <t>Копылова Анастасия Николаевна</t>
  </si>
  <si>
    <t>mju24710/mun800004/7/z7v39</t>
  </si>
  <si>
    <t>Линов Тимур Константинович</t>
  </si>
  <si>
    <t>Кладова С.В.</t>
  </si>
  <si>
    <t>mju24710/mun800004/7/z8q8w</t>
  </si>
  <si>
    <t>mju24710/mun800004/7/zq244</t>
  </si>
  <si>
    <t>Серегина Ксения Андреевна</t>
  </si>
  <si>
    <t>mju24710/mun800004/7/zvv93</t>
  </si>
  <si>
    <t>Гуринова София Романовна</t>
  </si>
  <si>
    <t>mju24710/mun800004/7/z9575</t>
  </si>
  <si>
    <t>Самарченко Александр Сергеевич</t>
  </si>
  <si>
    <t>mju24710/mun800004/7/r3v7g</t>
  </si>
  <si>
    <t>Яковенко Евгений Александрович </t>
  </si>
  <si>
    <t>mju24710/mun800004/7/r4q85</t>
  </si>
  <si>
    <t>Мальцев Мстислав Дмитриевич </t>
  </si>
  <si>
    <t>mju24710/mun800004/7/rwq5g</t>
  </si>
  <si>
    <t>mju24710/mun800004/7/z5275</t>
  </si>
  <si>
    <t>Коротыч Арина Васильевна</t>
  </si>
  <si>
    <t>mju24710/mun800004/7/rg54w</t>
  </si>
  <si>
    <t>mju24710/mun800004/7/r2w2g</t>
  </si>
  <si>
    <t>Коробова Дарья Константиновна</t>
  </si>
  <si>
    <t>mju24710/mun800004/7/z6682</t>
  </si>
  <si>
    <t>Кошелев Глеб Сергеевич</t>
  </si>
  <si>
    <t>mju24710/mun800004/7/z7v79</t>
  </si>
  <si>
    <t>Бахтуров Лев Романович</t>
  </si>
  <si>
    <t>mju24710/mun800004/7/z8qgw</t>
  </si>
  <si>
    <t>Валуева София Артемовна</t>
  </si>
  <si>
    <t>НЕТ</t>
  </si>
  <si>
    <t>mju24710/mun800004/7/zvv33</t>
  </si>
  <si>
    <t>Умнова Мария Сергеевна</t>
  </si>
  <si>
    <t>mju24710/mun800004/7/z9525</t>
  </si>
  <si>
    <t>mju24710/mun800004/7/r3v4g</t>
  </si>
  <si>
    <t>Сергеева Милана Андреевна</t>
  </si>
  <si>
    <t>mju24710/mun800004/7/r4qq5</t>
  </si>
  <si>
    <t>Аркадьева Елизавета Александровна</t>
  </si>
  <si>
    <t>mju24710/mun800004/7/rwqqg</t>
  </si>
  <si>
    <t>Конкина София Константиновна</t>
  </si>
  <si>
    <t>mju24710/mun800004/7/z5225</t>
  </si>
  <si>
    <t>mju24710/mun800004/7/rg55w</t>
  </si>
  <si>
    <t>Лысенко Елена Анатольевна</t>
  </si>
  <si>
    <t>mju24710/mun800004/7/r2wwg</t>
  </si>
  <si>
    <t>Криштоп Архип Павлович</t>
  </si>
  <si>
    <t>mju24710/mun800004/7/z6662</t>
  </si>
  <si>
    <t>Фадеева Анна Сергеевна</t>
  </si>
  <si>
    <t>mju24710/mun800004/7/z7vv9</t>
  </si>
  <si>
    <t>Мануилова Мария Игоревна</t>
  </si>
  <si>
    <t>Наумова Наталия Валентиновна</t>
  </si>
  <si>
    <t>mju24710/mun800004/7/z8qqw</t>
  </si>
  <si>
    <t>mju24710/mun800004/7/zq224</t>
  </si>
  <si>
    <t>mju24710/mun800004/7/zvvv3</t>
  </si>
  <si>
    <t>Дрёмова Марианна Александровна</t>
  </si>
  <si>
    <t>mju24710/mun800004/7/z9555</t>
  </si>
  <si>
    <t>mju24710/mun800004/7/r3vvg</t>
  </si>
  <si>
    <t>Демьянчук  Виктория Сергеевна</t>
  </si>
  <si>
    <t>mju24710/mun800004/7/r4qv5</t>
  </si>
  <si>
    <t>Коваленко Мария Ивановна</t>
  </si>
  <si>
    <t>mju24710/mun800004/7/rwqvg</t>
  </si>
  <si>
    <t>Домнина Мария Александровна</t>
  </si>
  <si>
    <t>mju24710/mun800004/7/r2w4g</t>
  </si>
  <si>
    <t>Коломоец Татьяна Алексеевна</t>
  </si>
  <si>
    <t>mju24710/mun800004/7/z7v29</t>
  </si>
  <si>
    <t>Харченко Александр Игоревич</t>
  </si>
  <si>
    <t xml:space="preserve">Акатов Дмитрий Сергеевич </t>
  </si>
  <si>
    <t>mju24710/mun800004/7/z8qvw</t>
  </si>
  <si>
    <t>Мовчан Карина Аександровна</t>
  </si>
  <si>
    <t>ГОСУДАРСТВЕННОЕ КАЗЕННОЕ ОБЩЕОБРАЗОВАТЕЛЬНОЕ УЧРЕЖДЕНИЕ «ДОНЕЦКАЯ СПЕЦИАЛЬНАЯ ШКОЛА-ИНТЕРНАТ № 20»</t>
  </si>
  <si>
    <t>mph24810/mun800004/8/zvv57</t>
  </si>
  <si>
    <t>Коник София-Виктория Александровна</t>
  </si>
  <si>
    <t>8-В</t>
  </si>
  <si>
    <t>mph24810/mun800004/8/z95g4</t>
  </si>
  <si>
    <t>Гнездилова Дарья Денисовна</t>
  </si>
  <si>
    <t>8-А</t>
  </si>
  <si>
    <t>mph24810/mun800004/8/r3v23</t>
  </si>
  <si>
    <t>Всякий Егор Александрович</t>
  </si>
  <si>
    <t>8-Б</t>
  </si>
  <si>
    <t>mph24810/mun800004/8/r4q56</t>
  </si>
  <si>
    <t>Юрина Вероника Александровна</t>
  </si>
  <si>
    <t>mph24810/mun800004/8/rwq45</t>
  </si>
  <si>
    <t>Дарабан Виктория Денисовна</t>
  </si>
  <si>
    <t>mph24810/mun800004/8/z5242</t>
  </si>
  <si>
    <t>Мороз Анастасия Эдуардовна</t>
  </si>
  <si>
    <t>mph24810/mun800004/8/rg532</t>
  </si>
  <si>
    <t>Мотовилина Анастасия Сергеевна</t>
  </si>
  <si>
    <t>mph24810/mun800004/8/r2w57</t>
  </si>
  <si>
    <t>Грачёва Полина Станиславовна</t>
  </si>
  <si>
    <t>mph24810/mun800004/8/z66qq</t>
  </si>
  <si>
    <t>Карачевцев Максим Константинович</t>
  </si>
  <si>
    <t>mph24810/mun800004/8/z7vq4</t>
  </si>
  <si>
    <t xml:space="preserve">Будакова Анастасия Максимовна </t>
  </si>
  <si>
    <t>mph24810/mun800004/8/z8q74</t>
  </si>
  <si>
    <t>Пилипенко Евгения Александровна</t>
  </si>
  <si>
    <t>mph24810/mun800004/8/zq23g</t>
  </si>
  <si>
    <t>Михней Роман Владимирович</t>
  </si>
  <si>
    <t>mph24810/mun800004/8/zvv27</t>
  </si>
  <si>
    <t>Кацюба Елизавета Юрьевна</t>
  </si>
  <si>
    <t>mph24810/mun800004/8/z9564</t>
  </si>
  <si>
    <t>Попова Виктория Андреевна</t>
  </si>
  <si>
    <t>mph24810/mun800004/8/r3vw3</t>
  </si>
  <si>
    <t>Говтва Константин Денисович</t>
  </si>
  <si>
    <t>mph24810/mun800004/8/r4q46</t>
  </si>
  <si>
    <t>Магеррамов Зияд Афиз оглы</t>
  </si>
  <si>
    <t>mph24810/mun800004/8/rwqg5</t>
  </si>
  <si>
    <t>Майдиков Максим Дмитриевич</t>
  </si>
  <si>
    <t>mph24810/mun800004/8/z5232</t>
  </si>
  <si>
    <t>Шамшин Артём Михайлович</t>
  </si>
  <si>
    <t>mph24810/mun800004/8/rg5q2</t>
  </si>
  <si>
    <t>Филипских Полина Владимировна</t>
  </si>
  <si>
    <t>mph24810/mun800004/8/r2w67</t>
  </si>
  <si>
    <t>Коростелёв Дмитрий Алексеевич</t>
  </si>
  <si>
    <t>mph24810/mun800004/8/z66wq</t>
  </si>
  <si>
    <t>Тарасова Анастасия Александровна</t>
  </si>
  <si>
    <t>mph24810/mun800004/8/z7v44</t>
  </si>
  <si>
    <t>Фомченко Ангелина Александровна</t>
  </si>
  <si>
    <t>mph24810/mun800004/8/z8q34</t>
  </si>
  <si>
    <t>Фоменко Максим Викторович</t>
  </si>
  <si>
    <t>mph24810/mun800004/8/zq26g</t>
  </si>
  <si>
    <t>Сахно Кирилл Евгеньевич</t>
  </si>
  <si>
    <t>mph24810/mun800004/8/zvv47</t>
  </si>
  <si>
    <t>Алиева Эмилия Садраддиновна</t>
  </si>
  <si>
    <t>mph24810/mun800004/8/z9584</t>
  </si>
  <si>
    <t>Думский Максим Евгеньевич</t>
  </si>
  <si>
    <t>mph24810/mun800004/8/r3vq3</t>
  </si>
  <si>
    <t>Байсаров Дариан Сергеевич</t>
  </si>
  <si>
    <t>mph24810/mun800004/8/r4qg6</t>
  </si>
  <si>
    <t>Ковтун Артем Алексеевич</t>
  </si>
  <si>
    <t>mph24810/mun800004/8/rwq35</t>
  </si>
  <si>
    <t>Маковская Милана Андреевна</t>
  </si>
  <si>
    <t>mph24810/mun800004/8/z5252</t>
  </si>
  <si>
    <t>Алпатов Арсений Владиславович</t>
  </si>
  <si>
    <t>mph24810/mun800004/8/rg572</t>
  </si>
  <si>
    <t>Вельчева Любовь Ивановна</t>
  </si>
  <si>
    <t>mph24810/mun800004/8/r2wq7</t>
  </si>
  <si>
    <t>Коровко Юрий Ильич</t>
  </si>
  <si>
    <t>mph24810/mun800004/8/z665q</t>
  </si>
  <si>
    <t>Котова Елизавета Сергеевна</t>
  </si>
  <si>
    <t>mph24810/mun800004/8/z7vw4</t>
  </si>
  <si>
    <t>Маслов Артём Олегович</t>
  </si>
  <si>
    <t>mph24810/mun800004/8/z8q44</t>
  </si>
  <si>
    <t>Покровский Михаил Юрьевич</t>
  </si>
  <si>
    <t>mph24810/mun800004/8/zq28g</t>
  </si>
  <si>
    <t>Плескачевский Евгений Дмитриевич</t>
  </si>
  <si>
    <t>mph24810/mun800004/8/zvvq7</t>
  </si>
  <si>
    <t>Новиков Максим Вячеславович</t>
  </si>
  <si>
    <t>mph24810/mun800004/8/z9594</t>
  </si>
  <si>
    <t>Горностаев Захар Евгеньевич</t>
  </si>
  <si>
    <t>mph24810/mun800004/8/z9258</t>
  </si>
  <si>
    <t>Матчин Дмитрий Владимирович</t>
  </si>
  <si>
    <t>mph24810/mun800004/8/r3v63</t>
  </si>
  <si>
    <t>Анциферова Амелия Денисовна</t>
  </si>
  <si>
    <t>mph24810/mun800004/8/r34v6</t>
  </si>
  <si>
    <t>Зубков Даниил Андреевич</t>
  </si>
  <si>
    <t>mph24810/mun800004/8/r48qw</t>
  </si>
  <si>
    <t>Попов Данил Сергеевич</t>
  </si>
  <si>
    <t>mph24810/mun800004/8/r4q26</t>
  </si>
  <si>
    <t>Андриенко Кирилл Владимирович</t>
  </si>
  <si>
    <t>mph24810/mun800004/8/rw5q6</t>
  </si>
  <si>
    <t>Переварюха Никита Анатольевич</t>
  </si>
  <si>
    <t>mph24810/mun800004/8/rwqw5</t>
  </si>
  <si>
    <t>Аверкина Мария Сергеевна</t>
  </si>
  <si>
    <t>mph24810/mun800004/8/z572q</t>
  </si>
  <si>
    <t>Исаев Дмитрий Андреевич</t>
  </si>
  <si>
    <t>mph24810/mun800004/8/z52g2</t>
  </si>
  <si>
    <t>Межанский Богдан Максимович</t>
  </si>
  <si>
    <t>mph24810/mun800004/8/rg456</t>
  </si>
  <si>
    <t>Белобородова Валерия Андреевна</t>
  </si>
  <si>
    <t>mph24810/mun800004/8/rg5w2</t>
  </si>
  <si>
    <t>Карчевский Егор Андреевич</t>
  </si>
  <si>
    <t>mph24810/mun800004/8/r22w8</t>
  </si>
  <si>
    <t>Лобко София Александровна</t>
  </si>
  <si>
    <t>mph24810/mun800004/8/r2wg7</t>
  </si>
  <si>
    <t>Проценко Оксана Павловна</t>
  </si>
  <si>
    <t>mph24810/mun800004/8/z6868</t>
  </si>
  <si>
    <t>Пустовойтова Екатерина Сергеевна</t>
  </si>
  <si>
    <t>mph24810/mun800004/8/z667q</t>
  </si>
  <si>
    <t>Кожемякин Илья Сергеевич</t>
  </si>
  <si>
    <t>mph24810/mun800004/8/z77vv</t>
  </si>
  <si>
    <t>Сизоненко Елизавета Олеговна</t>
  </si>
  <si>
    <t>mph24810/mun800004/8/z8gqv</t>
  </si>
  <si>
    <t>Сюсель Дарина Андреевна</t>
  </si>
  <si>
    <t>mph24810/mun800004/8/z7v64</t>
  </si>
  <si>
    <t>Шанская Аделина Игоревна</t>
  </si>
  <si>
    <t>mph24810/mun800004/8/r2247</t>
  </si>
  <si>
    <t>Демина Екатерина Андреевна</t>
  </si>
  <si>
    <t>mph24810/mun800004/8/z8q24</t>
  </si>
  <si>
    <t>Гончаренко Никита Романович</t>
  </si>
  <si>
    <t>mph24810/mun800004/8/z68vq</t>
  </si>
  <si>
    <t>Капустина Елизавета Петровна</t>
  </si>
  <si>
    <t>mph24810/mun800004/8/zq2gg</t>
  </si>
  <si>
    <t>Павлюкова Ирина Владимировна</t>
  </si>
  <si>
    <t>mph24810/mun800004/8/z7724</t>
  </si>
  <si>
    <t>Чутур Даниил Александрович</t>
  </si>
  <si>
    <t>mph24810/mun800004/8/zvv67</t>
  </si>
  <si>
    <t>Ламтюгова Мария Витальевна</t>
  </si>
  <si>
    <t>mph24810/mun800004/8/z8gv4</t>
  </si>
  <si>
    <t>Бардачева Кристина Андреевна</t>
  </si>
  <si>
    <t>mph24810/mun800004/8/zq7qg</t>
  </si>
  <si>
    <t>Черногребель Виктория Андреевна</t>
  </si>
  <si>
    <t>mph24810/mun800004/8/z95q4</t>
  </si>
  <si>
    <t>Панов Дмитрий Александрович</t>
  </si>
  <si>
    <t>mph24810/mun800004/8/zv3g7</t>
  </si>
  <si>
    <t>Печиль Александр Игоревич</t>
  </si>
  <si>
    <t>mph24810/mun800004/8/r3v53</t>
  </si>
  <si>
    <t>Орел Вероника Николаевна</t>
  </si>
  <si>
    <t>mph24810/mun800004/8/z92v4</t>
  </si>
  <si>
    <t>Пидлужняк Денис Евгеньевич</t>
  </si>
  <si>
    <t>mph24810/mun800004/8/r4qw6</t>
  </si>
  <si>
    <t>Киреев Дмитрий Сергеевич</t>
  </si>
  <si>
    <t>mph24810/mun800004/8/r34g3</t>
  </si>
  <si>
    <t>Шевчук Ангелина Богдановна</t>
  </si>
  <si>
    <t>mph24810/mun800004/8/rwq25</t>
  </si>
  <si>
    <t>Павлова Ольга Александровна</t>
  </si>
  <si>
    <t>mph24810/mun800004/8/r48v6</t>
  </si>
  <si>
    <t>Косолап Вероника Павловна</t>
  </si>
  <si>
    <t>mph24810/mun800004/8/rw5v5</t>
  </si>
  <si>
    <t>Куликов Николай Алексеевич</t>
  </si>
  <si>
    <t>mph24810/mun800004/8/z5282</t>
  </si>
  <si>
    <t>Годаков Алексей Константинович</t>
  </si>
  <si>
    <t>mph24810/mun800004/8/z57w2</t>
  </si>
  <si>
    <t>Емельянова Марьяна Андреевна</t>
  </si>
  <si>
    <t>mph24810/mun800004/8/rg422</t>
  </si>
  <si>
    <t>Васильева Варвара Алексеевна</t>
  </si>
  <si>
    <t>mph24810/mun800004/8/r2w77</t>
  </si>
  <si>
    <t>Гомолко Никита Иванович</t>
  </si>
  <si>
    <t>mph24810/mun800004/8/rg592</t>
  </si>
  <si>
    <t>Дедух Дмитрий Сергеевич</t>
  </si>
  <si>
    <t>mph24810/mun800004/8/z669q</t>
  </si>
  <si>
    <t>Савицкая Анна Сергеевна</t>
  </si>
  <si>
    <t>mph24810/mun800004/8/r2wv7</t>
  </si>
  <si>
    <t>Овчарова Мария Кирилловна</t>
  </si>
  <si>
    <t>mph24810/mun800004/8/z7v84</t>
  </si>
  <si>
    <t>Самоходов Александр Денисович</t>
  </si>
  <si>
    <t>mph24810/mun800004/8/z662q</t>
  </si>
  <si>
    <t>Пузик Регина Витальевна</t>
  </si>
  <si>
    <t>mph24810/mun800004/8/z8q64</t>
  </si>
  <si>
    <t>Бронец Арина Владимировна</t>
  </si>
  <si>
    <t>mph24810/mun800004/8/z7vg4</t>
  </si>
  <si>
    <t>Терехина Ольга Валериевна</t>
  </si>
  <si>
    <t>mph24810/mun800004/8/zq2wg</t>
  </si>
  <si>
    <t>Романенко Таисия Владимировна</t>
  </si>
  <si>
    <t>mph24810/mun800004/8/z8q54</t>
  </si>
  <si>
    <t>Козачек Денис Юрьевич</t>
  </si>
  <si>
    <t>Чернышова Анна Владимировна</t>
  </si>
  <si>
    <t>mph24810/mun800004/8/zq29g</t>
  </si>
  <si>
    <t>Панова Арина Юрьевна</t>
  </si>
  <si>
    <t>mph24810/mun800004/8/zvv77</t>
  </si>
  <si>
    <t>Костогрыз Даниил Вячеславович</t>
  </si>
  <si>
    <t>mju24810/mun800004/8/rwq8g</t>
  </si>
  <si>
    <t xml:space="preserve">Победитель </t>
  </si>
  <si>
    <t>Данильченко Наталья Владимировна</t>
  </si>
  <si>
    <t>mju24810/mun800004/8/z52v5</t>
  </si>
  <si>
    <t>mju24810/mun800004/8/rg5vw</t>
  </si>
  <si>
    <t>mju24810/mun800004/8/r2w8g</t>
  </si>
  <si>
    <t>mju24810/mun800004/8/z66g2</t>
  </si>
  <si>
    <t xml:space="preserve">Грачёва Полина Станиславовна </t>
  </si>
  <si>
    <t>mju24810/mun800004/8/z7v39</t>
  </si>
  <si>
    <t>mju24810/mun800004/8/z8q8w</t>
  </si>
  <si>
    <t>Раздобарова София Юлиановна</t>
  </si>
  <si>
    <t>mju24810/mun800004/8/zq244</t>
  </si>
  <si>
    <t>mju24810/mun800004/8/zvv93</t>
  </si>
  <si>
    <t>Тимофеева Полина Михайловна</t>
  </si>
  <si>
    <t>mju24810/mun800004/8/z9575</t>
  </si>
  <si>
    <t>Шамшин Артем Михайлович</t>
  </si>
  <si>
    <t>mju24810/mun800004/8/r3v7g</t>
  </si>
  <si>
    <t>Капнин Никита Владимирович</t>
  </si>
  <si>
    <t>mju24810/mun800004/8/r4q85</t>
  </si>
  <si>
    <t>mju24810/mun800004/8/rwq5g</t>
  </si>
  <si>
    <t>Максимова Мария Константиновна</t>
  </si>
  <si>
    <t>mju24810/mun800004/8/z5275</t>
  </si>
  <si>
    <t>Круглянко Игорь Андреевич</t>
  </si>
  <si>
    <t>mju24810/mun800004/8/rg54w</t>
  </si>
  <si>
    <t>Островский Никита Евгеньевич</t>
  </si>
  <si>
    <t>mju24810/mun800004/8/z6682</t>
  </si>
  <si>
    <t>Ильиных Святослав Антонович</t>
  </si>
  <si>
    <t>mju24810/mun800004/8/z7v79</t>
  </si>
  <si>
    <t>Алексеева Маргарита Анатольевна</t>
  </si>
  <si>
    <t>mju24810/mun800004/8/z8qgw</t>
  </si>
  <si>
    <t>mju24810/mun800004/8/zq274</t>
  </si>
  <si>
    <t>Тоцкий Ярослав Александрович</t>
  </si>
  <si>
    <t>mju24810/mun800004/8/zvv33</t>
  </si>
  <si>
    <t>mju24810/mun800004/8/z9525</t>
  </si>
  <si>
    <t>Плескачевскй Евгений Дмитриевич</t>
  </si>
  <si>
    <t>0801.2010</t>
  </si>
  <si>
    <t>mju24810/mun800004/8/r3v4g</t>
  </si>
  <si>
    <t>Новиков Максим Вячесавович</t>
  </si>
  <si>
    <t>mju24810/mun800004/8/r4qq5</t>
  </si>
  <si>
    <t>Дудкина Эмилия Владиславовна</t>
  </si>
  <si>
    <t>mju24810/mun800004/8/rwqqg</t>
  </si>
  <si>
    <t xml:space="preserve">Переварюха Никита Анатольевич </t>
  </si>
  <si>
    <t>Наумова НАталия Валентиновна</t>
  </si>
  <si>
    <t>mju24810/mun800004/8/z5225</t>
  </si>
  <si>
    <t>Юшков Никита Николаевич</t>
  </si>
  <si>
    <t>mju24810/mun800004/8/rg55w</t>
  </si>
  <si>
    <t>Авраимов Георгий Константинович</t>
  </si>
  <si>
    <t>mju24810/mun800004/8/r2wwg</t>
  </si>
  <si>
    <t>mju24810/mun800004/8/z6662</t>
  </si>
  <si>
    <t>mju24810/mun800004/8/z7vv9</t>
  </si>
  <si>
    <t>mju24810/mun800004/8/z8qqw</t>
  </si>
  <si>
    <t>Никитина Ирина Дмитриевна</t>
  </si>
  <si>
    <t>mju24810/mun800004/8/zq224</t>
  </si>
  <si>
    <t>mju24810/mun800004/8/zvvv3</t>
  </si>
  <si>
    <t>Лобас Полина Александровна</t>
  </si>
  <si>
    <t>mju24810/mun800004/8/z9555</t>
  </si>
  <si>
    <t>mju24810/mun800004/8/r3vvg</t>
  </si>
  <si>
    <t>Гринченко Вячеслав Юрьевич</t>
  </si>
  <si>
    <t>mju24810/mun800004/8/r4qv5</t>
  </si>
  <si>
    <t>Гринченко София Юрьевна</t>
  </si>
  <si>
    <t>mju24810/mun800004/8/rwqvg</t>
  </si>
  <si>
    <t>Лут Роман Витальевич</t>
  </si>
  <si>
    <t>mju24810/mun800004/8/z52w5</t>
  </si>
  <si>
    <t>Карпюк Диана Александровна</t>
  </si>
  <si>
    <t>mju24810/mun800004/8/z8qvw</t>
  </si>
  <si>
    <t>Акатов Дмитрий Сергеевич</t>
  </si>
  <si>
    <t>Победители  и призеры муниципального  этапа ВсОШ 2023-2024 учебного года</t>
  </si>
  <si>
    <t>mju24810/mun800004/8/zvvg3</t>
  </si>
  <si>
    <r>
      <rPr>
        <sz val="10"/>
        <color theme="1"/>
        <rFont val="Liberation Sans"/>
      </rPr>
      <t xml:space="preserve">по </t>
    </r>
    <r>
      <rPr>
        <b/>
        <sz val="10"/>
        <rFont val="Liberation Sans"/>
      </rPr>
      <t>ОБЩЕСТВОЗНАНИЮ</t>
    </r>
  </si>
  <si>
    <t>mss24710/mun800004/7/z7q9z</t>
  </si>
  <si>
    <t xml:space="preserve">победитель </t>
  </si>
  <si>
    <t>mss24710/mun800004/7/z87wr</t>
  </si>
  <si>
    <t>mss24710/mun800004/7/zq34z</t>
  </si>
  <si>
    <t>mss24710/mun800004/7/zv23z</t>
  </si>
  <si>
    <t xml:space="preserve">призер </t>
  </si>
  <si>
    <t>mss24710/mun800004/7/z965r</t>
  </si>
  <si>
    <t>Подгайная София  Сергеевна</t>
  </si>
  <si>
    <t>mss24710/mun800004/7/r3wgr</t>
  </si>
  <si>
    <t>Захаренков Алексей Евгеньевич</t>
  </si>
  <si>
    <t xml:space="preserve">Призер </t>
  </si>
  <si>
    <t>mss24710/mun800004/7/r4g5z</t>
  </si>
  <si>
    <t>Стеценко Светлана Алексеевна</t>
  </si>
  <si>
    <t>mss24710/mun800004/7/rw3gr</t>
  </si>
  <si>
    <t>Кладова Светлана Владимировна</t>
  </si>
  <si>
    <t>mss24710/mun800004/7/z555z</t>
  </si>
  <si>
    <t>mss24710/mun800004/7/rg7wr</t>
  </si>
  <si>
    <t>mss24710/mun800004/7/r26gr</t>
  </si>
  <si>
    <t>mss24710/mun800004/7/z6w2r</t>
  </si>
  <si>
    <t>Яковенко Евгений Александрович</t>
  </si>
  <si>
    <t>7-В </t>
  </si>
  <si>
    <t>mss24710/mun800004/7/z749r</t>
  </si>
  <si>
    <t>mss24710/mun800004/7/z83wr</t>
  </si>
  <si>
    <t>mss24710/mun800004/7/zq64r</t>
  </si>
  <si>
    <t>mss24710/mun800004/7/zv43z</t>
  </si>
  <si>
    <t>mss24710/mun800004/7/z985r</t>
  </si>
  <si>
    <t>Горбатенкова София Васильевна</t>
  </si>
  <si>
    <t>mss24710/mun800004/7/r425r</t>
  </si>
  <si>
    <t>Рыкун  Дмитрий Ильич</t>
  </si>
  <si>
    <t>Бондаренко Татьяна Владимировна</t>
  </si>
  <si>
    <t>mss24710/mun800004/7/rwwgr</t>
  </si>
  <si>
    <t>mss24710/mun800004/7/z5g5z</t>
  </si>
  <si>
    <t>mss24710/mun800004/7/rgwwr</t>
  </si>
  <si>
    <t>mss24710/mun800004/7/r2qgz</t>
  </si>
  <si>
    <t>mss24710/mun800004/7/z652r</t>
  </si>
  <si>
    <t xml:space="preserve">Криштоп Архип Павлович </t>
  </si>
  <si>
    <t>7А</t>
  </si>
  <si>
    <t>mss24710/mun800004/7/z7w9z</t>
  </si>
  <si>
    <t>mss24710/mun800004/7/z84wz</t>
  </si>
  <si>
    <t>mss24710/mun800004/7/r2q8z</t>
  </si>
  <si>
    <t xml:space="preserve">Дударевская Таисия </t>
  </si>
  <si>
    <t>Наумова Наталья Валентиновна</t>
  </si>
  <si>
    <t>mss24710/mun800004/7/z658r</t>
  </si>
  <si>
    <t xml:space="preserve">Гринчак Матвей </t>
  </si>
  <si>
    <t>mss24710/mun800004/7/z7wvz</t>
  </si>
  <si>
    <t>Жупикова Анастасия</t>
  </si>
  <si>
    <t>mss24710/mun800004/7/z84vz</t>
  </si>
  <si>
    <t xml:space="preserve">Дрёмова Марианна </t>
  </si>
  <si>
    <t>mss24710/mun800004/7/zqgwz</t>
  </si>
  <si>
    <t xml:space="preserve">Скабина Кристина </t>
  </si>
  <si>
    <t>mss24710/mun800004/7/zv62z</t>
  </si>
  <si>
    <t xml:space="preserve">Львова Тина </t>
  </si>
  <si>
    <t>mss24710/mun800004/7/z9q8z</t>
  </si>
  <si>
    <t xml:space="preserve">Анопченко Макар </t>
  </si>
  <si>
    <t>mss24710/mun800004/7/r356r</t>
  </si>
  <si>
    <t xml:space="preserve">Парфенюк Валентина </t>
  </si>
  <si>
    <t>mss24710/mun800004/7/r4wwz</t>
  </si>
  <si>
    <t xml:space="preserve">Шеврова Анна </t>
  </si>
  <si>
    <t>mss24710/mun800004/7/rw26z</t>
  </si>
  <si>
    <t xml:space="preserve">Тарланова Алина </t>
  </si>
  <si>
    <t>mss24710/mun800004/7/z58qr</t>
  </si>
  <si>
    <t xml:space="preserve">Нафанец Софья </t>
  </si>
  <si>
    <t>mss24710/mun800004/7/rg96r</t>
  </si>
  <si>
    <t xml:space="preserve">Львова Алиса </t>
  </si>
  <si>
    <t>mss24710/mun800004/7/r2g8z</t>
  </si>
  <si>
    <t>Ворона Арина Михайловна</t>
  </si>
  <si>
    <t>Хохлова Анна Владимировна</t>
  </si>
  <si>
    <t>mss24710/mun800004/7/z678r</t>
  </si>
  <si>
    <t>mss24710/mun800004/7/z76vr</t>
  </si>
  <si>
    <t>Кукоба Марина Геннадьевна</t>
  </si>
  <si>
    <t>mss24710/mun800004/7/z82vz</t>
  </si>
  <si>
    <t>Сидоров Николай Александрович</t>
  </si>
  <si>
    <t>mss24710/mun800004/7/zq9wz</t>
  </si>
  <si>
    <t>mss24710/mun800004/7/zv72r</t>
  </si>
  <si>
    <t>mss24710/mun800004/7/z938z</t>
  </si>
  <si>
    <t>Яковлев Ярослав Олнгович</t>
  </si>
  <si>
    <t>mss24710/mun800004/7/r386z</t>
  </si>
  <si>
    <t>Дзецина Борис Константинович</t>
  </si>
  <si>
    <t>mss24710/mun800004/7/r47wz</t>
  </si>
  <si>
    <t>mss24710/mun800004/7/rw66z</t>
  </si>
  <si>
    <t>Бережная Арина Александровна</t>
  </si>
  <si>
    <t>Акимченкова Ольга Михайловна</t>
  </si>
  <si>
    <t>mss24710/mun800004/7/z56qr</t>
  </si>
  <si>
    <t>Канцедалов Никита Николаевич</t>
  </si>
  <si>
    <t>mss24710/mun800004/7/rgg6r</t>
  </si>
  <si>
    <t>mss24710/mun800004/7/r2v8r</t>
  </si>
  <si>
    <t>Акатов Дмитрий Сереевич</t>
  </si>
  <si>
    <t>mss24710/mun800004/7/z628z</t>
  </si>
  <si>
    <t>Мовчан Карина Александровна</t>
  </si>
  <si>
    <r>
      <rPr>
        <sz val="10"/>
        <color theme="1"/>
        <rFont val="Liberation Sans"/>
      </rPr>
      <t xml:space="preserve">по </t>
    </r>
    <r>
      <rPr>
        <b/>
        <sz val="10"/>
        <color indexed="2"/>
        <rFont val="Liberation Sans"/>
      </rPr>
      <t>АСТРОНОМИИ</t>
    </r>
    <r>
      <rPr>
        <sz val="10"/>
        <color indexed="2"/>
        <rFont val="Liberation Sans"/>
      </rPr>
      <t xml:space="preserve"> </t>
    </r>
  </si>
  <si>
    <t>mph24910/mun800004/9/z658r</t>
  </si>
  <si>
    <t>Михайлов Павел Сергеевич</t>
  </si>
  <si>
    <t>9-А</t>
  </si>
  <si>
    <t>mph24910/mun800004/9/z7wvz</t>
  </si>
  <si>
    <t>Пиляй Кирилл Антонович</t>
  </si>
  <si>
    <t>mph24910/mun800004/9/z84vz</t>
  </si>
  <si>
    <t>Вялых Елизавета Георгиевна</t>
  </si>
  <si>
    <t>mph24910/mun800004/9/zqgwz</t>
  </si>
  <si>
    <t>Ковальчук Ксения Валерьевна</t>
  </si>
  <si>
    <t>mph24910/mun800004/9/zv62z</t>
  </si>
  <si>
    <t>Головенко Анастасия Игоревна</t>
  </si>
  <si>
    <t>mph24910/mun800004/9/z9q8z</t>
  </si>
  <si>
    <t>Чеботарев Егор Михайлович</t>
  </si>
  <si>
    <t>mph24910/mun800004/9/r356r</t>
  </si>
  <si>
    <t>Бублик Екатерина Владимировна</t>
  </si>
  <si>
    <t>9-Б</t>
  </si>
  <si>
    <t>mph24910/mun800004/9/r4wwz</t>
  </si>
  <si>
    <t>Равлис Владимир Витальевич</t>
  </si>
  <si>
    <t>mph24910/mun800004/9/rw26z</t>
  </si>
  <si>
    <t>Краснова Арина Андреевна</t>
  </si>
  <si>
    <t>mph24910/mun800004/9/z58qr</t>
  </si>
  <si>
    <t>Григарюк Ксения Романовна</t>
  </si>
  <si>
    <t>mph24910/mun800004/9/rg96r</t>
  </si>
  <si>
    <t>Зайцева Ксения Евгениевна</t>
  </si>
  <si>
    <t>mph24910/mun800004/9/r2g8z</t>
  </si>
  <si>
    <t>Карпенко Дарья Алексеевна</t>
  </si>
  <si>
    <t>mph24910/mun800004/9/z678r</t>
  </si>
  <si>
    <t>Попов Данил Дмитриевия</t>
  </si>
  <si>
    <t>mph24910/mun800004/9/z76vr</t>
  </si>
  <si>
    <t>Строкач Кира Дмитриевна</t>
  </si>
  <si>
    <t>mph24910/mun800004/9/z82vz</t>
  </si>
  <si>
    <t>Кирюхин Александр Александрович</t>
  </si>
  <si>
    <t>mph24910/mun800004/9/zq9wz</t>
  </si>
  <si>
    <t>Кулиш Вероника Евгениевна</t>
  </si>
  <si>
    <t>mph24910/mun800004/9/zv72r</t>
  </si>
  <si>
    <t>Шевченко Ярослав Сергеевич</t>
  </si>
  <si>
    <t>mph24910/mun800004/9/z938z</t>
  </si>
  <si>
    <t>Шленкина Анастасия Сергеевна</t>
  </si>
  <si>
    <t>mph24910/mun800004/9/r386z</t>
  </si>
  <si>
    <t>Зосим Варвара Дмитриевна</t>
  </si>
  <si>
    <t>mph24910/mun800004/9/r47wz</t>
  </si>
  <si>
    <t>Хиленко Виталий Денисович</t>
  </si>
  <si>
    <t>mph24910/mun800004/9/rw66z</t>
  </si>
  <si>
    <t>Машуренко Анастасия Олеговна</t>
  </si>
  <si>
    <t>mph24910/mun800004/9/z56qr</t>
  </si>
  <si>
    <t>Шаравара Дмитрий Александрович</t>
  </si>
  <si>
    <t>mph24910/mun800004/9/rgg6r</t>
  </si>
  <si>
    <t>Александрович Алина Сергеевна</t>
  </si>
  <si>
    <t>mph24910/mun800004/9/r2v8r</t>
  </si>
  <si>
    <t>Горбачевская Мария Валерьевна</t>
  </si>
  <si>
    <t>mph24910/mun800004/9/z628z</t>
  </si>
  <si>
    <t>Лупу Иван Иванович</t>
  </si>
  <si>
    <t>mph24910/mun800004/9/z7gvz</t>
  </si>
  <si>
    <t>Турченко Андрей Владимирович</t>
  </si>
  <si>
    <t>mph24910/mun800004/9/z85vr</t>
  </si>
  <si>
    <t>Кравченко Арина  Михайловна</t>
  </si>
  <si>
    <t>mph24910/mun800004/9/zqvwr</t>
  </si>
  <si>
    <t>Федотов Богдан Денисович</t>
  </si>
  <si>
    <t>mph24910/mun800004/9/zv82z</t>
  </si>
  <si>
    <t xml:space="preserve">Чурляева Валерия Евгеньевна </t>
  </si>
  <si>
    <t>mph24910/mun800004/9/z948r</t>
  </si>
  <si>
    <t>Пушкина Мирослава Олеговна</t>
  </si>
  <si>
    <t>mph24910/mun800004/9/r396r</t>
  </si>
  <si>
    <t>Рудакова Мария Олеговна</t>
  </si>
  <si>
    <t>mph24910/mun800004/9/r49wz</t>
  </si>
  <si>
    <t>Бочкова Елизавета Сергеевна</t>
  </si>
  <si>
    <t>mph24910/mun800004/9/rw76r</t>
  </si>
  <si>
    <t>Кононенко Елизавета Дмитриевна</t>
  </si>
  <si>
    <t>mph24910/mun800004/9/z5qqz</t>
  </si>
  <si>
    <t xml:space="preserve">Панкова Ирина Александровна </t>
  </si>
  <si>
    <t>mph24910/mun800004/9/rg86z</t>
  </si>
  <si>
    <t>Турова Николь Романовна</t>
  </si>
  <si>
    <t>mph24910/mun800004/9/r298z</t>
  </si>
  <si>
    <t>Красников Дмитрий Алексеевич</t>
  </si>
  <si>
    <t>mph24910/mun800004/9/z648z</t>
  </si>
  <si>
    <t>Сойкин Святослав Андреевич</t>
  </si>
  <si>
    <t>mph24910/mun800004/9/z79vz</t>
  </si>
  <si>
    <t>Бохан Анастасия Артемовна</t>
  </si>
  <si>
    <t>mph24910/mun800004/9/z89vr</t>
  </si>
  <si>
    <t>Шеховцов Дмитрий Денисович</t>
  </si>
  <si>
    <t>mph24910/mun800004/9/zq5wz</t>
  </si>
  <si>
    <t>Дремлюк Полина Андреевна</t>
  </si>
  <si>
    <t>mph24910/mun800004/9/zvw2r</t>
  </si>
  <si>
    <t>Шматова Мария Дмитриевна</t>
  </si>
  <si>
    <t>mph24910/mun800004/9/z9w8z</t>
  </si>
  <si>
    <t>Ромащенко Михаил Сергеевич</t>
  </si>
  <si>
    <t>mph24910/mun800004/9/r336r</t>
  </si>
  <si>
    <t>Обуховский Данил Вадимович</t>
  </si>
  <si>
    <t>mph24910/mun800004/9/r43wz</t>
  </si>
  <si>
    <t>Попенко Дамир Витальевич</t>
  </si>
  <si>
    <t>mph24910/mun800004/9/rw96r</t>
  </si>
  <si>
    <t>Попова Марина Игоревна</t>
  </si>
  <si>
    <t>mph24910/mun800004/9/z59qz</t>
  </si>
  <si>
    <t>Семенюта Никита Владимирович</t>
  </si>
  <si>
    <t>mph24910/mun800004/9/rg66z</t>
  </si>
  <si>
    <t>Аганян Кристина Сергеевна</t>
  </si>
  <si>
    <t>mph24910/mun800004/9/r238z</t>
  </si>
  <si>
    <t>Егоров Никита Олегович</t>
  </si>
  <si>
    <t>mph24910/mun800004/9/z638r</t>
  </si>
  <si>
    <t>Доценко Мария Витальевна</t>
  </si>
  <si>
    <t>mph24910/mun800004/9/z8wvr</t>
  </si>
  <si>
    <t>Липовый Владислав Алексеевич</t>
  </si>
  <si>
    <t>mph24910/mun800004/9/zq4wr</t>
  </si>
  <si>
    <t>Кабанова Маргарита Андреевна</t>
  </si>
  <si>
    <t>mph24910/mun800004/9/zv92r</t>
  </si>
  <si>
    <t>Герасимов Виктор Александрович</t>
  </si>
  <si>
    <t>mph24910/mun800004/9/z978z</t>
  </si>
  <si>
    <t>Ахадов Ильяс Эльнур</t>
  </si>
  <si>
    <t>mph24910/mun800004/9/r376r</t>
  </si>
  <si>
    <t>Савченко Мария Николаевна </t>
  </si>
  <si>
    <t>mph24910/mun800004/9/r46wr</t>
  </si>
  <si>
    <t>Сивухин Иван Максимович</t>
  </si>
  <si>
    <t>mph24910/mun800004/9/rw86z</t>
  </si>
  <si>
    <t>Гурская Юлия Алексеевна</t>
  </si>
  <si>
    <t>mph24910/mun800004/9/z5vqr</t>
  </si>
  <si>
    <t>Родкин Богдан Дмитриевич</t>
  </si>
  <si>
    <t>mph24910/mun800004/9/rgv6z</t>
  </si>
  <si>
    <t>Маслюк Артём Александрович</t>
  </si>
  <si>
    <t>mph241010/mun800004/10/z5232</t>
  </si>
  <si>
    <t>Гончарова Анастасия Андреевна</t>
  </si>
  <si>
    <t>10-Б</t>
  </si>
  <si>
    <t>mph241010/mun800004/10/rg5q2</t>
  </si>
  <si>
    <t>Репецкий Руслан Витальевич</t>
  </si>
  <si>
    <t>mph241010/mun800004/10/r2w67</t>
  </si>
  <si>
    <t>Масленников Андрей Анатольевич</t>
  </si>
  <si>
    <t>mph241010/mun800004/10/z66wq</t>
  </si>
  <si>
    <t>Сурков Артём Вячеславович</t>
  </si>
  <si>
    <t>10-А</t>
  </si>
  <si>
    <t>mph241010/mun800004/10/z7v44</t>
  </si>
  <si>
    <t>Нетименко Артём Игоревич</t>
  </si>
  <si>
    <t>mph241010/mun800004/10/z8q34</t>
  </si>
  <si>
    <t>Токарь София Олеговна</t>
  </si>
  <si>
    <t>Полякова Т.В.</t>
  </si>
  <si>
    <t>mph241010/mun800004/10/zq26g</t>
  </si>
  <si>
    <t>Пискунов Павел Сергеевич   </t>
  </si>
  <si>
    <t>mph241010/mun800004/10/zvv47</t>
  </si>
  <si>
    <t>Дацко София Сергеевна     </t>
  </si>
  <si>
    <t>mph241010/mun800004/10/z9584</t>
  </si>
  <si>
    <t>Кучерук Эльдар Сергеевич   </t>
  </si>
  <si>
    <t>mph241010/mun800004/10/r3vq3</t>
  </si>
  <si>
    <t>Кронов Данил Сергеевич  </t>
  </si>
  <si>
    <t>mph241010/mun800004/10/r4qg6</t>
  </si>
  <si>
    <t>Маляренко Даниил Денисович  </t>
  </si>
  <si>
    <t>mph241010/mun800004/10/rwq35</t>
  </si>
  <si>
    <t>Панов Михаил Васильевич  </t>
  </si>
  <si>
    <t>mph241010/mun800004/10/z5252</t>
  </si>
  <si>
    <t>Спицына Евгения Максимовна</t>
  </si>
  <si>
    <t>mph241010/mun800004/10/rg572</t>
  </si>
  <si>
    <t>Полищук Валерия Александровна</t>
  </si>
  <si>
    <t>mph241010/mun800004/10/r2wq7</t>
  </si>
  <si>
    <t>Кориненко Ирина Олеговна</t>
  </si>
  <si>
    <t>mph241010/mun800004/10/z665q</t>
  </si>
  <si>
    <t>Зайцева Анастасия Сергеевна</t>
  </si>
  <si>
    <t>mph241010/mun800004/10/z7vw4</t>
  </si>
  <si>
    <t>Клевцов Никита Артемович</t>
  </si>
  <si>
    <t>mph241010/mun800004/10/z8q44</t>
  </si>
  <si>
    <t>Садкеев Богдан Михайлович</t>
  </si>
  <si>
    <t>mph241010/mun800004/10/zq28g</t>
  </si>
  <si>
    <t>Колосова Лилия Андреевна</t>
  </si>
  <si>
    <t>mph241010/mun800004/10/zvvq7</t>
  </si>
  <si>
    <t>Баранова Валерия Артуровна</t>
  </si>
  <si>
    <t>mph241010/mun800004/10/z9594</t>
  </si>
  <si>
    <t>Василенко Александра Михайловна</t>
  </si>
  <si>
    <t>mph241010/mun800004/10/r3v63</t>
  </si>
  <si>
    <t>Ольшанецкий Даниил Борисович</t>
  </si>
  <si>
    <t>mph241010/mun800004/10/r4q26</t>
  </si>
  <si>
    <t>Скорохватов Илья Игоревич</t>
  </si>
  <si>
    <t>mph241010/mun800004/10/rwqw5</t>
  </si>
  <si>
    <t>Петухов Егор Павлович</t>
  </si>
  <si>
    <t>mph241010/mun800004/10/z52g2</t>
  </si>
  <si>
    <t>Айвазов Даниил Дмитриевич</t>
  </si>
  <si>
    <t>mph241010/mun800004/10/rg5w2</t>
  </si>
  <si>
    <t>Андреева Арина Антоновна</t>
  </si>
  <si>
    <t>mph241010/mun800004/10/r2wg7</t>
  </si>
  <si>
    <t>Ивашура Полина Владимировна</t>
  </si>
  <si>
    <t>mph241010/mun800004/10/z667q</t>
  </si>
  <si>
    <t>Калиниченко Ульяна Александровна</t>
  </si>
  <si>
    <t>mph241010/mun800004/10/z7v64</t>
  </si>
  <si>
    <t>Дырда Никита Павлович</t>
  </si>
  <si>
    <t>mph241010/mun800004/10/z8q24</t>
  </si>
  <si>
    <t>Доминич Анастасия Андреевна</t>
  </si>
  <si>
    <t>mph241010/mun800004/10/zq2gg</t>
  </si>
  <si>
    <t xml:space="preserve">Манцева Анастасия Дмитриевна </t>
  </si>
  <si>
    <t>mph241010/mun800004/10/rg592</t>
  </si>
  <si>
    <t>Березина Владислава Денисовна</t>
  </si>
  <si>
    <t>mph241010/mun800004/10/r2wv7</t>
  </si>
  <si>
    <t>Коткин Ростислав Сергеевич</t>
  </si>
  <si>
    <t>mph241010/mun800004/10/z662q</t>
  </si>
  <si>
    <t>Коршуницкая Виолетта Владимировна</t>
  </si>
  <si>
    <t>mph241010/mun800004/10/z7vg4</t>
  </si>
  <si>
    <t>Батосская Арина Юрьевна</t>
  </si>
  <si>
    <t>mph241010/mun800004/10/z8q54</t>
  </si>
  <si>
    <t>Черняк Ярослав Дмитриевич</t>
  </si>
  <si>
    <t>mph241010/mun800004/10/zq29g</t>
  </si>
  <si>
    <t>Кривонос Дмитрий Алексеевич</t>
  </si>
  <si>
    <t>mph241010/mun800004/10/zvv77</t>
  </si>
  <si>
    <t>Папа Егор Антонович</t>
  </si>
  <si>
    <t>mph241010/mun800004/10/z9534</t>
  </si>
  <si>
    <t>Слипченко Александра Сергеевна</t>
  </si>
  <si>
    <t>mph241010/mun800004/10/r3v83</t>
  </si>
  <si>
    <t>Кривашеева Полина Витальевна</t>
  </si>
  <si>
    <t>mph241010/mun800004/10/r4q76</t>
  </si>
  <si>
    <t>Осипова Дарья Алексеевна</t>
  </si>
  <si>
    <t>mph241010/mun800004/10/rwq65</t>
  </si>
  <si>
    <t>Демянко Даниил Алексеевич</t>
  </si>
  <si>
    <t>mph241010/mun800004/10/z5262</t>
  </si>
  <si>
    <t>Ивонькин Никита Евгеньевич</t>
  </si>
  <si>
    <t>mph241010/mun800004/10/rg5g2</t>
  </si>
  <si>
    <t>Кожедубов Ярослав Владимирович</t>
  </si>
  <si>
    <t>mph241010/mun800004/10/r2w97</t>
  </si>
  <si>
    <t>Шиян Иван Сергеевич</t>
  </si>
  <si>
    <t>mph241010/mun800004/10/z664q</t>
  </si>
  <si>
    <t>Ольховская Диана Денисовна</t>
  </si>
  <si>
    <t>mph241010/mun800004/10/z7v94</t>
  </si>
  <si>
    <t>Егоркин Дмитрий Витальевич </t>
  </si>
  <si>
    <t>Смотрова Лариса Ивановна</t>
  </si>
  <si>
    <t>mph241010/mun800004/10/z8q94</t>
  </si>
  <si>
    <t>Зайцева Маргарита Александровна </t>
  </si>
  <si>
    <t>mph241010/mun800004/10/zq2vg</t>
  </si>
  <si>
    <t>Кузнецова Анастасия Александровна </t>
  </si>
  <si>
    <t>mph241010/mun800004/10/zvv87</t>
  </si>
  <si>
    <t>Зайцева София Александровна </t>
  </si>
  <si>
    <t>mph241010/mun800004/10/z9544</t>
  </si>
  <si>
    <t>Герасимов Никита Александрович </t>
  </si>
  <si>
    <t>mph241010/mun800004/10/r3v93</t>
  </si>
  <si>
    <t>Герасимова София Алексеевна</t>
  </si>
  <si>
    <t>mph241010/mun800004/10/r4q96</t>
  </si>
  <si>
    <t>Баранова Юлия Кирилловна</t>
  </si>
  <si>
    <t>mph241010/mun800004/10/rwq75</t>
  </si>
  <si>
    <t>Павлий Кристина Станиславовна</t>
  </si>
  <si>
    <t>mph241010/mun800004/10/z52q2</t>
  </si>
  <si>
    <t>Семенец Никита  Александрович</t>
  </si>
  <si>
    <t>mph241010/mun800004/10/rg582</t>
  </si>
  <si>
    <t>Афенченко Елизавета Владимировна</t>
  </si>
  <si>
    <t>mph241010/mun800004/10/r2w37</t>
  </si>
  <si>
    <t>Федорова Полина  Евгеньевна</t>
  </si>
  <si>
    <r>
      <rPr>
        <sz val="10"/>
        <color theme="1"/>
        <rFont val="Liberation Sans"/>
      </rPr>
      <t>п</t>
    </r>
    <r>
      <rPr>
        <sz val="10"/>
        <rFont val="Liberation Sans"/>
      </rPr>
      <t xml:space="preserve">о </t>
    </r>
    <r>
      <rPr>
        <b/>
        <sz val="10"/>
        <rFont val="Liberation Sans"/>
      </rPr>
      <t>ФИЗИКЕ</t>
    </r>
  </si>
  <si>
    <t>mph241110/mun800004/11/r26gr</t>
  </si>
  <si>
    <t>Задорожный Артур Сергеевич</t>
  </si>
  <si>
    <t>11-Б</t>
  </si>
  <si>
    <t>mph241110/mun800004/11/z6w2r</t>
  </si>
  <si>
    <t>Розумный Дмитрий Сергеевич</t>
  </si>
  <si>
    <t>mph241110/mun800004/11/z749r</t>
  </si>
  <si>
    <t>Богданова Евгения Александровна</t>
  </si>
  <si>
    <t>mph241110/mun800004/11/z83wr</t>
  </si>
  <si>
    <t>Ковыршин Никита Николаевич</t>
  </si>
  <si>
    <t>mph241110/mun800004/11/zq64r</t>
  </si>
  <si>
    <t>Швец Мирослав Владимирович</t>
  </si>
  <si>
    <t>mph241110/mun800004/11/zv43z</t>
  </si>
  <si>
    <t>Поберий Екатерина Вячеславовна</t>
  </si>
  <si>
    <t>11-А</t>
  </si>
  <si>
    <t>mph241110/mun800004/11/z985r</t>
  </si>
  <si>
    <t>Черников Юрий Александрович</t>
  </si>
  <si>
    <t>Рудаев О. М</t>
  </si>
  <si>
    <t>mph241110/mun800004/11/r3qgr</t>
  </si>
  <si>
    <t>Попова Анастасия Васильевна</t>
  </si>
  <si>
    <t>mph241110/mun800004/11/r425r</t>
  </si>
  <si>
    <t>Попенко Наина Руслановна</t>
  </si>
  <si>
    <t>mph241110/mun800004/11/rwwgr</t>
  </si>
  <si>
    <t>Зайцев Александр Александрович</t>
  </si>
  <si>
    <t>mph241110/mun800004/11/z5g5z</t>
  </si>
  <si>
    <t>Чубченко Мария Дмитриевна</t>
  </si>
  <si>
    <t>mph241110/mun800004/11/rgwwr</t>
  </si>
  <si>
    <t>Колотенко Роман Сергеевич</t>
  </si>
  <si>
    <t>mph241110/mun800004/11/r2qgz</t>
  </si>
  <si>
    <t>Прасолова Диана Владимировна</t>
  </si>
  <si>
    <t>mph241110/mun800004/11/z652r</t>
  </si>
  <si>
    <t>Пономарева Кристина Александровна</t>
  </si>
  <si>
    <t>mph241110/mun800004/11/z7w9z</t>
  </si>
  <si>
    <t>Алексюк Анастасия Андреевна</t>
  </si>
  <si>
    <t>mph241110/mun800004/11/z84wz</t>
  </si>
  <si>
    <t>Борисова Ксения Артемовна</t>
  </si>
  <si>
    <t>mph241110/mun800004/11/r2q8z</t>
  </si>
  <si>
    <t>Солтанова Ксения Романовна</t>
  </si>
  <si>
    <t>mph241110/mun800004/11/z658r</t>
  </si>
  <si>
    <t>Кравец Макар Алексеевич</t>
  </si>
  <si>
    <t>mph241110/mun800004/11/z7wvz</t>
  </si>
  <si>
    <t>Жданова Мирослава Антоновна</t>
  </si>
  <si>
    <t>mph241110/mun800004/11/zqgwz</t>
  </si>
  <si>
    <t>Бондаренко Кира Юрьевна</t>
  </si>
  <si>
    <t>mph241110/mun800004/11/zv62z</t>
  </si>
  <si>
    <t>Лыценко Наталия Федоровна</t>
  </si>
  <si>
    <t>mph241110/mun800004/11/z9q8z</t>
  </si>
  <si>
    <t>Миронов Егор Андреевич</t>
  </si>
  <si>
    <t>mph241110/mun800004/11/r356r</t>
  </si>
  <si>
    <t>Настич Александра Дмитриевна</t>
  </si>
  <si>
    <t>mph241110/mun800004/11/r4wwz</t>
  </si>
  <si>
    <t>Мануилова Евгения Игоревна</t>
  </si>
  <si>
    <t>mph241110/mun800004/11/rw26z</t>
  </si>
  <si>
    <t>Гончаренко Анастасия Романовна</t>
  </si>
  <si>
    <t>mph241110/mun800004/11/z58qr</t>
  </si>
  <si>
    <t>Миронова Елизавета Андреевна</t>
  </si>
  <si>
    <t>mph241110/mun800004/11/rg96r</t>
  </si>
  <si>
    <t>Гончарова Елизавета Сергеевна</t>
  </si>
  <si>
    <t>mph241110/mun800004/11/r2g8z</t>
  </si>
  <si>
    <t>Тарасова Олеся Дмитриевна</t>
  </si>
  <si>
    <t>mph241110/mun800004/11/z678r</t>
  </si>
  <si>
    <t>Гамидов Фарид Агалар оглы</t>
  </si>
  <si>
    <t>mph241110/mun800004/11/z76vr</t>
  </si>
  <si>
    <t>Максимова Юлия Игоревна</t>
  </si>
  <si>
    <t>mph241110/mun800004/11/z82vz</t>
  </si>
  <si>
    <t>Жарких Андрей Александрович</t>
  </si>
  <si>
    <t>mph241110/mun800004/11/zq9wz</t>
  </si>
  <si>
    <t>Добровольская Кристина Валерьевна</t>
  </si>
  <si>
    <t>mph241110/mun800004/11/zv72r</t>
  </si>
  <si>
    <t>Колесников Дамир Дмитриевич</t>
  </si>
  <si>
    <t>mph241110/mun800004/11/z938z</t>
  </si>
  <si>
    <t>Зарипова Анна Расимовна</t>
  </si>
  <si>
    <t>mph241110/mun800004/11/r386z</t>
  </si>
  <si>
    <t>Щеголева Елизавета Алексеевна</t>
  </si>
  <si>
    <t>mph241110/mun800004/11/r47wz</t>
  </si>
  <si>
    <t>Клюшкина Лилиана Егоровна</t>
  </si>
  <si>
    <t>mph241110/mun800004/11/rw66z</t>
  </si>
  <si>
    <t>Баев Максим Александрович</t>
  </si>
  <si>
    <t>mju24910/mun800004/9/z8qvw</t>
  </si>
  <si>
    <t>Гончарова Виктория Владимировна</t>
  </si>
  <si>
    <t>mju24910/mun800004/9/zq2q4</t>
  </si>
  <si>
    <t>Настич Максим Георгиевич</t>
  </si>
  <si>
    <t>mju24910/mun800004/9/zvvg3</t>
  </si>
  <si>
    <t>mju24910/mun800004/9/z95v5</t>
  </si>
  <si>
    <t>mju24910/mun800004/9/r3vgg</t>
  </si>
  <si>
    <t>Семенда Ульяна Алексеевна</t>
  </si>
  <si>
    <t>mju24910/mun800004/9/r455z</t>
  </si>
  <si>
    <t>mju24910/mun800004/9/rw4gz</t>
  </si>
  <si>
    <t>Мармур Лада Сергеевна</t>
  </si>
  <si>
    <t>mju24910/mun800004/9/z545r</t>
  </si>
  <si>
    <t>mju24910/mun800004/9/rg3wr</t>
  </si>
  <si>
    <t>Тунник Ирина Валерьевна</t>
  </si>
  <si>
    <t>mju24910/mun800004/9/r27gz</t>
  </si>
  <si>
    <t>Смиян Владислава Игоревна</t>
  </si>
  <si>
    <t>mju24910/mun800004/9/z692r</t>
  </si>
  <si>
    <t>Бетина Яна Дмитриевна</t>
  </si>
  <si>
    <t>mju24910/mun800004/9/z789r</t>
  </si>
  <si>
    <t>Нестеренко Юлия Андреевна</t>
  </si>
  <si>
    <t>mju24910/mun800004/9/z86wz</t>
  </si>
  <si>
    <t>Мартыновский Максим   Кузьмич</t>
  </si>
  <si>
    <t>mju24910/mun800004/9/zqw4z</t>
  </si>
  <si>
    <t>Фролкова Вероника Александровна</t>
  </si>
  <si>
    <t>mju24910/mun800004/9/zv53r</t>
  </si>
  <si>
    <t>Фролова Александра Владимировна</t>
  </si>
  <si>
    <t>mju24910/mun800004/9/z9g5z</t>
  </si>
  <si>
    <t>mju24910/mun800004/9/r32gz</t>
  </si>
  <si>
    <t>Орлов Даниил Маркович</t>
  </si>
  <si>
    <t>mju24910/mun800004/9/r445r</t>
  </si>
  <si>
    <t>Косарыгин Леонид Владимирович</t>
  </si>
  <si>
    <t>mju24910/mun800004/9/rwggr</t>
  </si>
  <si>
    <t>Рыбка Никита Артемович</t>
  </si>
  <si>
    <t>mju24910/mun800004/9/z535z</t>
  </si>
  <si>
    <t>Керимова Елизавета Валерьевна</t>
  </si>
  <si>
    <t>mju24910/mun800004/9/rgqwr</t>
  </si>
  <si>
    <t>Хромоногих Анастасия Александровна</t>
  </si>
  <si>
    <t>Канцыбка Виктория Алексеевна</t>
  </si>
  <si>
    <t>mju24910/mun800004/9/r25gz</t>
  </si>
  <si>
    <t>Мешкова София Андреевна</t>
  </si>
  <si>
    <t>mju24910/mun800004/9/z6q2r</t>
  </si>
  <si>
    <t>mju24910/mun800004/9/z7q9z</t>
  </si>
  <si>
    <t>mju24910/mun800004/9/z87wr</t>
  </si>
  <si>
    <t>mju24910/mun800004/9/zq34z</t>
  </si>
  <si>
    <t>mju24910/mun800004/9/zv23z</t>
  </si>
  <si>
    <t>Ильинова Валерия Анатольевна</t>
  </si>
  <si>
    <t>mju24910/mun800004/9/z965r</t>
  </si>
  <si>
    <t>Шмакова Александра Сергеевна</t>
  </si>
  <si>
    <t xml:space="preserve">Лысенко Елена Анатольевна </t>
  </si>
  <si>
    <t>mju24910/mun800004/9/r3wgr</t>
  </si>
  <si>
    <t>Левина Елена Алексеевна</t>
  </si>
  <si>
    <t>mju24910/mun800004/9/r4g5z</t>
  </si>
  <si>
    <t>Фролова Ирина Владимировна</t>
  </si>
  <si>
    <t>mju24910/mun800004/9/rw3gr</t>
  </si>
  <si>
    <t>Гальчук Кристина Евгеньевна</t>
  </si>
  <si>
    <t>mju24910/mun800004/9/z555z</t>
  </si>
  <si>
    <t>Шильниковская Вера Владимировна</t>
  </si>
  <si>
    <t>mju24910/mun800004/9/rg7wr</t>
  </si>
  <si>
    <t>mju24910/mun800004/9/r26gr</t>
  </si>
  <si>
    <t>Паратор Диана Александровна</t>
  </si>
  <si>
    <t>mju24910/mun800004/9/z6w2r</t>
  </si>
  <si>
    <t>mju24910/mun800004/9/z749r</t>
  </si>
  <si>
    <t>Сенин Арсений Андреевич</t>
  </si>
  <si>
    <t>mju24910/mun800004/9/z83wr</t>
  </si>
  <si>
    <t>mju24910/mun800004/9/zq64r</t>
  </si>
  <si>
    <t>Гутник Екатерина Игоревна</t>
  </si>
  <si>
    <t>mju24910/mun800004/9/zv43z</t>
  </si>
  <si>
    <t>Шепелева Елизавета Борисовна</t>
  </si>
  <si>
    <t>mju24910/mun800004/9/z985r</t>
  </si>
  <si>
    <t>Кислица Елизавета Михайловна</t>
  </si>
  <si>
    <t>mju24910/mun800004/9/r3qgr</t>
  </si>
  <si>
    <t>Чебиток Дарья Вячеславовна</t>
  </si>
  <si>
    <t>mju24910/mun800004/9/z5g5z</t>
  </si>
  <si>
    <t>Герасимова Рената Александровна</t>
  </si>
  <si>
    <t>mju24910/mun800004/9/rgwwr</t>
  </si>
  <si>
    <t>mju24910/mun800004/9/r2qgz</t>
  </si>
  <si>
    <t>Рудометкин Юрий Владимирович</t>
  </si>
  <si>
    <t>mju24910/mun800004/9/z652r</t>
  </si>
  <si>
    <t>Школьная Кира Дмитриевна</t>
  </si>
  <si>
    <t>mju24910/mun800004/9/z7w9z</t>
  </si>
  <si>
    <t>Подтуркина Дарья Сергеевна</t>
  </si>
  <si>
    <t>mju24910/mun800004/9/z84wz</t>
  </si>
  <si>
    <t>Савченко Мария Николаевна</t>
  </si>
  <si>
    <t>mju24910/mun800004/9/r2q8z</t>
  </si>
  <si>
    <t>mju24910/mun800004/9/z7wvz</t>
  </si>
  <si>
    <t>Бандура Мария Николаевна</t>
  </si>
  <si>
    <t>mju24910/mun800004/9/z84vz</t>
  </si>
  <si>
    <t>Рубан Анна Станиславовна</t>
  </si>
  <si>
    <t>mju241010/mun800004/10/rwq8g</t>
  </si>
  <si>
    <t>mju241010/mun800004/10/z52v5</t>
  </si>
  <si>
    <t>Левченко София Витальевна</t>
  </si>
  <si>
    <t>mju241010/mun800004/10/rg5vw</t>
  </si>
  <si>
    <t>Кнот София Александровна</t>
  </si>
  <si>
    <t>mju241010/mun800004/10/r2w8g</t>
  </si>
  <si>
    <t>Будкин Александр Андреевич</t>
  </si>
  <si>
    <t>mju241010/mun800004/10/z66g2</t>
  </si>
  <si>
    <t>Уханёв Георгий Олегович</t>
  </si>
  <si>
    <t>mju241010/mun800004/10/z7v39</t>
  </si>
  <si>
    <t>mju241010/mun800004/10/z8q8w</t>
  </si>
  <si>
    <t>mju241010/mun800004/10/zq244</t>
  </si>
  <si>
    <t>Савенко Екатерина Борисовна</t>
  </si>
  <si>
    <t>mju241010/mun800004/10/zvv93</t>
  </si>
  <si>
    <t>Милус Карина Денисовна</t>
  </si>
  <si>
    <t>mju241010/mun800004/10/z9575</t>
  </si>
  <si>
    <t>Ушкань Александр Сергеевич</t>
  </si>
  <si>
    <t>mju241010/mun800004/10/r3v7g</t>
  </si>
  <si>
    <t>Толстых Анастасия Анатольевна</t>
  </si>
  <si>
    <t>mju241010/mun800004/10/r4q85</t>
  </si>
  <si>
    <t>Пастух Роман Дмитриевич</t>
  </si>
  <si>
    <t>mju241010/mun800004/10/rwq5g</t>
  </si>
  <si>
    <t>Яцина Максим Петрович</t>
  </si>
  <si>
    <t>mju241010/mun800004/10/z5275</t>
  </si>
  <si>
    <t>Климук Анастасия Алексевна</t>
  </si>
  <si>
    <t>mju241010/mun800004/10/rg54w</t>
  </si>
  <si>
    <t>Осипов Станислав Ярославович</t>
  </si>
  <si>
    <t>mju241010/mun800004/10/r2w2g</t>
  </si>
  <si>
    <t>mju241010/mun800004/10/z6682</t>
  </si>
  <si>
    <t>mju241010/mun800004/10/z7v79</t>
  </si>
  <si>
    <t>mju241010/mun800004/10/z8qgw</t>
  </si>
  <si>
    <t>mju241010/mun800004/10/zq274</t>
  </si>
  <si>
    <t>Клименко Павел Ярославович</t>
  </si>
  <si>
    <t>mju241010/mun800004/10/zvv33</t>
  </si>
  <si>
    <t>Волков Кирилл Михайлович</t>
  </si>
  <si>
    <t>mju241010/mun800004/10/z9525</t>
  </si>
  <si>
    <t>Таиров Ринат Евгеньевич</t>
  </si>
  <si>
    <t>mju241010/mun800004/10/r3v4g</t>
  </si>
  <si>
    <t>Савельева Алина Андреевна</t>
  </si>
  <si>
    <t>mju241010/mun800004/10/r4qq5</t>
  </si>
  <si>
    <t>mju241010/mun800004/10/rwqqg</t>
  </si>
  <si>
    <t>Гуцал Елизавета Александровна</t>
  </si>
  <si>
    <t>mju241010/mun800004/10/z5225</t>
  </si>
  <si>
    <t>Коптева Александра Романовна</t>
  </si>
  <si>
    <t>mju241010/mun800004/10/rg55w</t>
  </si>
  <si>
    <t>Айвазов Даннил Дмитриевич</t>
  </si>
  <si>
    <t>mju241010/mun800004/10/r2wwg</t>
  </si>
  <si>
    <t>mju241010/mun800004/10/z6662</t>
  </si>
  <si>
    <t>Чалый Сергей Владимирович</t>
  </si>
  <si>
    <t>mju241010/mun800004/10/z7vv9</t>
  </si>
  <si>
    <t>Титова Мирослава Сергеевна</t>
  </si>
  <si>
    <t>mju241010/mun800004/10/zq224</t>
  </si>
  <si>
    <t>Кукоба М.Г.</t>
  </si>
  <si>
    <t>mju241010/mun800004/10/zvvv3</t>
  </si>
  <si>
    <t>Коток Ярослав Андреевич</t>
  </si>
  <si>
    <t>mju241010/mun800004/10/z9555</t>
  </si>
  <si>
    <t>Пекарук Ярослав Максимович</t>
  </si>
  <si>
    <t>mju241010/mun800004/10/r3vvg</t>
  </si>
  <si>
    <t>Хазиева Анна Витальевна</t>
  </si>
  <si>
    <t>mju241010/mun800004/10/r4qv5</t>
  </si>
  <si>
    <t>Зайцева София Александровна</t>
  </si>
  <si>
    <t>mju241010/mun800004/10/rwqvg</t>
  </si>
  <si>
    <t>Егоркин Дмитрий Витальевич</t>
  </si>
  <si>
    <t>mju241010/mun800004/10/z52w5</t>
  </si>
  <si>
    <t>Герасимов Никита Александрович</t>
  </si>
  <si>
    <t>mju241010/mun800004/10/rg52w</t>
  </si>
  <si>
    <t>Скакун Анастасия Александровна</t>
  </si>
  <si>
    <t>mju241010/mun800004/10/r2w4g</t>
  </si>
  <si>
    <t>Зайцева Маргарита Александровна</t>
  </si>
  <si>
    <t>mju241010/mun800004/10/z66v2</t>
  </si>
  <si>
    <t>Кузнецова Анастасия Александровна</t>
  </si>
  <si>
    <t>mju241010/mun800004/10/zvvg3</t>
  </si>
  <si>
    <t>Шильниковский Арсений Сергеевич</t>
  </si>
  <si>
    <t>mju241110/mun800004/11/rw4gz</t>
  </si>
  <si>
    <t>mju241110/mun800004/11/z545r</t>
  </si>
  <si>
    <t>mju241110/mun800004/11/rg3wr</t>
  </si>
  <si>
    <t>Цурбина Анастасия Игоревна</t>
  </si>
  <si>
    <t>mju241110/mun800004/11/r27gz</t>
  </si>
  <si>
    <t xml:space="preserve">Диулина Марина Александровна </t>
  </si>
  <si>
    <t>mju241110/mun800004/11/z692r</t>
  </si>
  <si>
    <t xml:space="preserve">Варуша Валерия Владимировн </t>
  </si>
  <si>
    <t>mju241110/mun800004/11/z789r</t>
  </si>
  <si>
    <t>Кравченко Валентин Андреевич</t>
  </si>
  <si>
    <t>mju241110/mun800004/11/z86wz</t>
  </si>
  <si>
    <t>mju241110/mun800004/11/zqw4z</t>
  </si>
  <si>
    <t>Быбко Дарья Дмитриевна</t>
  </si>
  <si>
    <t>mju241110/mun800004/11/zv53r</t>
  </si>
  <si>
    <t>Тихомир Алина Валериевна</t>
  </si>
  <si>
    <t>mju241110/mun800004/11/z9g5z</t>
  </si>
  <si>
    <t>Кузнецов Ярослав Денисович</t>
  </si>
  <si>
    <t>mju241110/mun800004/11/r32gz</t>
  </si>
  <si>
    <t xml:space="preserve">Хайко Вероника Евгеньевна </t>
  </si>
  <si>
    <t>mju241110/mun800004/11/r445r</t>
  </si>
  <si>
    <t>Жукова Надежда Викторовна</t>
  </si>
  <si>
    <t>mju241110/mun800004/11/rwggr</t>
  </si>
  <si>
    <t>Санжаревский Александр Вячеславович</t>
  </si>
  <si>
    <t>mju241110/mun800004/11/z535z</t>
  </si>
  <si>
    <t>Закревский Иван Сергеевич</t>
  </si>
  <si>
    <t>mju241110/mun800004/11/rgqwr</t>
  </si>
  <si>
    <t>Геец Игорь Витальевич</t>
  </si>
  <si>
    <t>mju241110/mun800004/11/r25gz</t>
  </si>
  <si>
    <t>Паламарчук Денис Дмитриевич</t>
  </si>
  <si>
    <t>mju241110/mun800004/11/z6q2r</t>
  </si>
  <si>
    <t>mju241110/mun800004/11/z7q9z</t>
  </si>
  <si>
    <t>mju241110/mun800004/11/z87wr</t>
  </si>
  <si>
    <t>Федосов Денис Русланович</t>
  </si>
  <si>
    <t>mju241110/mun800004/11/zq34z</t>
  </si>
  <si>
    <t>Федорюк Давид Александрович</t>
  </si>
  <si>
    <t>mju241110/mun800004/11/zv23z</t>
  </si>
  <si>
    <t>Колышева Вероника Владимировна</t>
  </si>
  <si>
    <t>mju241110/mun800004/11/z965r</t>
  </si>
  <si>
    <t>Крат София Андреевна</t>
  </si>
  <si>
    <t>mju241110/mun800004/11/r3wgr</t>
  </si>
  <si>
    <t>Капустин Тимофей Вадимович</t>
  </si>
  <si>
    <t>mju241110/mun800004/11/rw3gr</t>
  </si>
  <si>
    <t>mju241110/mun800004/11/z555z</t>
  </si>
  <si>
    <t>mju241110/mun800004/11/rg7wr</t>
  </si>
  <si>
    <t>mju241110/mun800004/11/r26gr</t>
  </si>
  <si>
    <t>Рябенко Валерия Алексеевна</t>
  </si>
  <si>
    <t>mju241110/mun800004/11/z6w2r</t>
  </si>
  <si>
    <t>Покинтелица Александр Николаевич</t>
  </si>
  <si>
    <t>mju241110/mun800004/11/z749r</t>
  </si>
  <si>
    <t>mju241110/mun800004/11/z83wr</t>
  </si>
  <si>
    <t>Сапельник Вероника Олеговна</t>
  </si>
  <si>
    <t>mju241110/mun800004/11/zq64r</t>
  </si>
  <si>
    <t>Мешков Никита Алексеевич</t>
  </si>
  <si>
    <t>mju241110/mun800004/11/zv43z</t>
  </si>
  <si>
    <t>mju241110/mun800004/11/z985r</t>
  </si>
  <si>
    <t>Поляков Дмитрий Алексеевич</t>
  </si>
  <si>
    <t>mju241110/mun800004/11/r3qgr</t>
  </si>
  <si>
    <t>mju241110/mun800004/11/z5g5z</t>
  </si>
  <si>
    <t>Алифиров Дмитрий Сергеевич</t>
  </si>
  <si>
    <t>mju241110/mun800004/11/r2qgz</t>
  </si>
  <si>
    <t>Чапа андрей Алексеевич</t>
  </si>
  <si>
    <t>mju241110/mun800004/11/z652r</t>
  </si>
  <si>
    <t>mju241110/mun800004/11/z84wz</t>
  </si>
  <si>
    <r>
      <rPr>
        <sz val="10"/>
        <color theme="1"/>
        <rFont val="Liberation Sans"/>
      </rPr>
      <t xml:space="preserve">по </t>
    </r>
    <r>
      <rPr>
        <b/>
        <sz val="10"/>
        <color indexed="2"/>
        <rFont val="Liberation Sans"/>
      </rPr>
      <t>ЛИТЕРАТУРЕ</t>
    </r>
  </si>
  <si>
    <t>mlt24710/mun800004/7/z5g5z</t>
  </si>
  <si>
    <t>Сикорская Полина Ивановна</t>
  </si>
  <si>
    <t>Замулина Людмила Николаевна</t>
  </si>
  <si>
    <t>mlt24710/mun800004/7/rgwwr</t>
  </si>
  <si>
    <t>Залунин Станислав Романович</t>
  </si>
  <si>
    <t>mlt24710/mun800004/7/r2qgz</t>
  </si>
  <si>
    <t>mlt24710/mun800004/7/z652r</t>
  </si>
  <si>
    <t>mlt24710/mun800004/7/z7w9z</t>
  </si>
  <si>
    <t>Калашников Евгений Сергеевич</t>
  </si>
  <si>
    <t>mlt24710/mun800004/7/z84wz</t>
  </si>
  <si>
    <t>Браташ Елена Сергеевна</t>
  </si>
  <si>
    <t>mlt24710/mun800004/7/r2q8z</t>
  </si>
  <si>
    <t>Подгайная София Сергеевна</t>
  </si>
  <si>
    <t>mlt24710/mun800004/7/z658r</t>
  </si>
  <si>
    <t>Воронин Владислав Сергеевич</t>
  </si>
  <si>
    <t>mlt24710/mun800004/7/z7wvz</t>
  </si>
  <si>
    <t>Павлова Л.М. </t>
  </si>
  <si>
    <t>mlt24710/mun800004/7/z84vz</t>
  </si>
  <si>
    <t>mlt24710/mun800004/7/zqgwz</t>
  </si>
  <si>
    <t>mlt24710/mun800004/7/zv62z</t>
  </si>
  <si>
    <t>mlt24710/mun800004/7/z9q8z</t>
  </si>
  <si>
    <t>Вовчанчина Арина Артемовна</t>
  </si>
  <si>
    <t>Павлова Л.М.</t>
  </si>
  <si>
    <t>mlt24710/mun800004/7/r356r</t>
  </si>
  <si>
    <t>Глеменцыц Анна Дмитриевна</t>
  </si>
  <si>
    <t>Геец О.Н.</t>
  </si>
  <si>
    <t>mlt24710/mun800004/7/r4wwz</t>
  </si>
  <si>
    <t>Ступка Захар Павлович</t>
  </si>
  <si>
    <t>mlt24710/mun800004/7/rw26z</t>
  </si>
  <si>
    <t>mlt24710/mun800004/7/z58qr</t>
  </si>
  <si>
    <t>mlt24710/mun800004/7/r2g8z</t>
  </si>
  <si>
    <t>Горовая Елена Александровна</t>
  </si>
  <si>
    <t>mlt24710/mun800004/7/z678r</t>
  </si>
  <si>
    <t>Самбурская Людмила Анатольевна</t>
  </si>
  <si>
    <t>mlt24710/mun800004/7/z76vr</t>
  </si>
  <si>
    <t xml:space="preserve"> Костенко Ярослав Александрович</t>
  </si>
  <si>
    <t>mlt24710/mun800004/7/zq9wz</t>
  </si>
  <si>
    <t>Бондарева Елизавета Денисовна</t>
  </si>
  <si>
    <t>Петреченко Светлана Васильевна</t>
  </si>
  <si>
    <t>на соревнованиях, участвовать не может</t>
  </si>
  <si>
    <t>mlt24710/mun800004/7/zv72r</t>
  </si>
  <si>
    <t>Швецов Никита Сергеевич</t>
  </si>
  <si>
    <t>Чайковская Ольга Алексеевна</t>
  </si>
  <si>
    <t>mlt24710/mun800004/7/z938z</t>
  </si>
  <si>
    <t>mlt24710/mun800004/7/r386z</t>
  </si>
  <si>
    <t>Шеврова Анна  Евгеньевна</t>
  </si>
  <si>
    <t>mlt24710/mun800004/7/r47wz</t>
  </si>
  <si>
    <t>mlt24710/mun800004/7/rw66z</t>
  </si>
  <si>
    <t xml:space="preserve">Тарланова Алина Евгеньевна </t>
  </si>
  <si>
    <t>mlt24710/mun800004/7/z56qr</t>
  </si>
  <si>
    <t>mlt24710/mun800004/7/rgg6r</t>
  </si>
  <si>
    <t>Сарана Диана Егоровна</t>
  </si>
  <si>
    <t>mlt24710/mun800004/7/r2v8r</t>
  </si>
  <si>
    <t>Попов Александр Сергеевич</t>
  </si>
  <si>
    <t>mlt24710/mun800004/7/z628z</t>
  </si>
  <si>
    <t>mlt24710/mun800004/7/z7gvz</t>
  </si>
  <si>
    <t>Сухих Даниил Максимович</t>
  </si>
  <si>
    <t>mlt24710/mun800004/7/z85vr</t>
  </si>
  <si>
    <t>Анопченко Макар Андреевич</t>
  </si>
  <si>
    <t>Смелянская Наталья Васильевна</t>
  </si>
  <si>
    <t>mlt24710/mun800004/7/zqvwr</t>
  </si>
  <si>
    <t>Чебан Анастасия Алексеевна</t>
  </si>
  <si>
    <t>Завалишина Светалана Александровна</t>
  </si>
  <si>
    <t>mlt24710/mun800004/7/zv82z</t>
  </si>
  <si>
    <t>Бойко Кирилл Сергеевич</t>
  </si>
  <si>
    <t>mlt24710/mun800004/7/z948r</t>
  </si>
  <si>
    <t>mlt24710/mun800004/7/r396r</t>
  </si>
  <si>
    <t>mlt24710/mun800004/7/r49wz</t>
  </si>
  <si>
    <t>Витушко Алина Владимировна</t>
  </si>
  <si>
    <t>mlt24710/mun800004/7/rw76r</t>
  </si>
  <si>
    <t>Болоцкая Марина Ивановна</t>
  </si>
  <si>
    <t>Озерова Анна Валерьевна</t>
  </si>
  <si>
    <t>mlt24710/mun800004/7/z5qqz</t>
  </si>
  <si>
    <t>Лось Георгий Евгеньевич</t>
  </si>
  <si>
    <t>mlt24710/mun800004/7/rg86z</t>
  </si>
  <si>
    <t>Политика Роман Михайлович</t>
  </si>
  <si>
    <t>mlt24710/mun800004/7/r298z</t>
  </si>
  <si>
    <t>Проскурнёва Екатерина Дмитриевна</t>
  </si>
  <si>
    <t>mlt24710/mun800004/7/z648z</t>
  </si>
  <si>
    <t>mlt24710/mun800004/7/z79vz</t>
  </si>
  <si>
    <t>mlt24710/mun800004/7/z89vr</t>
  </si>
  <si>
    <t>mlt24710/mun800004/7/zq5wz</t>
  </si>
  <si>
    <t>Шитова Александра Сергеевна</t>
  </si>
  <si>
    <t>mlt24710/mun800004/7/zvw2r</t>
  </si>
  <si>
    <t>mlt24710/mun800004/7/z9w8z</t>
  </si>
  <si>
    <t>Нечипоренко Маргарита Сергеевна</t>
  </si>
  <si>
    <t>mlt24710/mun800004/7/r336r</t>
  </si>
  <si>
    <t>Слободенюк Арина Евгеньевна</t>
  </si>
  <si>
    <t>mlt24710/mun800004/7/r43wz</t>
  </si>
  <si>
    <t>Марущенко Анна Сергеевна</t>
  </si>
  <si>
    <t>mlt24710/mun800004/7/z59qz</t>
  </si>
  <si>
    <t>Ревякин Даниил Михайлович</t>
  </si>
  <si>
    <t xml:space="preserve">Чугайнова Лариса Владимировна </t>
  </si>
  <si>
    <t>mlt24710/mun800004/7/rg66z</t>
  </si>
  <si>
    <t xml:space="preserve">выбыла </t>
  </si>
  <si>
    <t>mlt24710/mun800004/7/r238z</t>
  </si>
  <si>
    <t>Коваленко Виктория Вадимовна</t>
  </si>
  <si>
    <t>mlt24710/mun800004/7/z638r</t>
  </si>
  <si>
    <t>Солярик Кристина Виталиевна</t>
  </si>
  <si>
    <t>mlt24710/mun800004/7/z75vz</t>
  </si>
  <si>
    <t>mlt24710/mun800004/7/z8wvr</t>
  </si>
  <si>
    <t>Жменина Ирина Андреевна</t>
  </si>
  <si>
    <t>mlt24810/mun800004/8/z7q9z</t>
  </si>
  <si>
    <t>Шкотова Марьяна Владимировна</t>
  </si>
  <si>
    <t>Зыза Антонина Васильевна</t>
  </si>
  <si>
    <t>mlt24810/mun800004/8/z87wr</t>
  </si>
  <si>
    <t>mlt24810/mun800004/8/zq34z</t>
  </si>
  <si>
    <t>Гриненко Вадим Владимирович</t>
  </si>
  <si>
    <t>mlt24810/mun800004/8/zv23z</t>
  </si>
  <si>
    <t>Гринеко Вадим Владимирович</t>
  </si>
  <si>
    <t>mlt24810/mun800004/8/z965r</t>
  </si>
  <si>
    <t>Каращук Каролина Юрьевна</t>
  </si>
  <si>
    <t>mlt24810/mun800004/8/r3wgr</t>
  </si>
  <si>
    <t>Голощапов Дмитрий Дмитриевич</t>
  </si>
  <si>
    <t>mlt24810/mun800004/8/r4g5z</t>
  </si>
  <si>
    <t>Костенко Никита Константинович</t>
  </si>
  <si>
    <t>Харлановская В.Л.</t>
  </si>
  <si>
    <t>mlt24810/mun800004/8/rw3gr</t>
  </si>
  <si>
    <t>mlt24810/mun800004/8/z555z</t>
  </si>
  <si>
    <t>Кольева Дарина Владимировна</t>
  </si>
  <si>
    <t>Кайда О.С.</t>
  </si>
  <si>
    <t>mlt24810/mun800004/8/rg7wr</t>
  </si>
  <si>
    <t>mlt24810/mun800004/8/r26gr</t>
  </si>
  <si>
    <t>mlt24810/mun800004/8/z6w2r</t>
  </si>
  <si>
    <t>Шихкаибов Сулейман Нурбалаевич</t>
  </si>
  <si>
    <t>mlt24810/mun800004/8/z749r</t>
  </si>
  <si>
    <t>mlt24810/mun800004/8/z83wr</t>
  </si>
  <si>
    <t>mlt24810/mun800004/8/zq64r</t>
  </si>
  <si>
    <t>Королев Иван Максимович</t>
  </si>
  <si>
    <t>Донцова Оксана Александровна</t>
  </si>
  <si>
    <t>mlt24810/mun800004/8/zv43z</t>
  </si>
  <si>
    <t>Петров Илья Александрович</t>
  </si>
  <si>
    <t>mlt24810/mun800004/8/z985r</t>
  </si>
  <si>
    <t>Цыганкова Лейла Станиславовна</t>
  </si>
  <si>
    <t>mlt24810/mun800004/8/r3qgr</t>
  </si>
  <si>
    <t>Полякова Екатерина Владимировна</t>
  </si>
  <si>
    <t>Бурлака Мария Петровна</t>
  </si>
  <si>
    <t>mlt24810/mun800004/8/r425r</t>
  </si>
  <si>
    <t>mlt24810/mun800004/8/rwwgr</t>
  </si>
  <si>
    <t>Совпель Наталья Игоревна</t>
  </si>
  <si>
    <t>Евсеенко Елена Геннадьевна</t>
  </si>
  <si>
    <t>mlt24810/mun800004/8/z5g5z</t>
  </si>
  <si>
    <t>mlt24810/mun800004/8/rgwwr</t>
  </si>
  <si>
    <t>Якимова Мария Андреевна</t>
  </si>
  <si>
    <t>mlt24810/mun800004/8/r2qgz</t>
  </si>
  <si>
    <t>Ковешников Александр Евгеньевич</t>
  </si>
  <si>
    <t>mlt24810/mun800004/8/z652r</t>
  </si>
  <si>
    <t>mlt24810/mun800004/8/z7w9z</t>
  </si>
  <si>
    <t>Сидоров Юрий Андреевич</t>
  </si>
  <si>
    <t>mlt24810/mun800004/8/z84wz</t>
  </si>
  <si>
    <t>Кобзарь Кирилл Александрович</t>
  </si>
  <si>
    <t>mlt24810/mun800004/8/r2q8z</t>
  </si>
  <si>
    <t>Довженко Арина Андреевна</t>
  </si>
  <si>
    <t>mlt24810/mun800004/8/z658r</t>
  </si>
  <si>
    <t>Лисянский Тимофей Сергеевич</t>
  </si>
  <si>
    <t>mlt24810/mun800004/8/z7wvz</t>
  </si>
  <si>
    <t>Шенкарук Елизавета Алексеевна</t>
  </si>
  <si>
    <t>mlt24810/mun800004/8/z84vz</t>
  </si>
  <si>
    <t>mlt24810/mun800004/8/zqgwz</t>
  </si>
  <si>
    <t>Клименко Лина Романовна</t>
  </si>
  <si>
    <t>mlt24810/mun800004/8/zv62z</t>
  </si>
  <si>
    <t>Ковешников Алексей Евгеньевич</t>
  </si>
  <si>
    <t>mlt24810/mun800004/8/z9q8z</t>
  </si>
  <si>
    <t>mlt24810/mun800004/8/r356r</t>
  </si>
  <si>
    <t>mlt24810/mun800004/8/r4wwz</t>
  </si>
  <si>
    <t>Гладышенко София Владимировна</t>
  </si>
  <si>
    <t>mlt24810/mun800004/8/rw26z</t>
  </si>
  <si>
    <t>mlt24810/mun800004/8/z58qr</t>
  </si>
  <si>
    <t>Шматова Оксана Николаевна</t>
  </si>
  <si>
    <t>mlt24810/mun800004/8/rg96r</t>
  </si>
  <si>
    <t>Галенко Алина Вячеславовна</t>
  </si>
  <si>
    <t>mlt24810/mun800004/8/r2g8z</t>
  </si>
  <si>
    <t>Карпенко Анна Валентиновна</t>
  </si>
  <si>
    <t>mlt24810/mun800004/8/z678r</t>
  </si>
  <si>
    <t>mlt24810/mun800004/8/z76vr</t>
  </si>
  <si>
    <t>mlt24810/mun800004/8/z82vz</t>
  </si>
  <si>
    <t>mlt24810/mun800004/8/zq9wz</t>
  </si>
  <si>
    <t>mlt24810/mun800004/8/zv72r</t>
  </si>
  <si>
    <t>mlt24810/mun800004/8/z938z</t>
  </si>
  <si>
    <t>Проценко Оксана  Павловна</t>
  </si>
  <si>
    <t>mlt24810/mun800004/8/r386z</t>
  </si>
  <si>
    <t>mlt24810/mun800004/8/r47wz</t>
  </si>
  <si>
    <t>mlt24810/mun800004/8/rw66z</t>
  </si>
  <si>
    <t>Адриенко Кирилл Владимирович</t>
  </si>
  <si>
    <t>mlt24810/mun800004/8/z56qr</t>
  </si>
  <si>
    <t>Ярцева Виктория Игоревна</t>
  </si>
  <si>
    <t>mlt24810/mun800004/8/rgg6r</t>
  </si>
  <si>
    <t>Егорова Мария Юрьевна</t>
  </si>
  <si>
    <t>mlt24810/mun800004/8/r2v8r</t>
  </si>
  <si>
    <t>mlt24810/mun800004/8/z628z</t>
  </si>
  <si>
    <t>mlt24810/mun800004/8/z7gvz</t>
  </si>
  <si>
    <t>Елагина Екатерина Андреевна</t>
  </si>
  <si>
    <t>mlt24810/mun800004/8/z85vr</t>
  </si>
  <si>
    <t>Вышнепольская Полина Павловна</t>
  </si>
  <si>
    <t>mlt24810/mun800004/8/zqvwr</t>
  </si>
  <si>
    <t>Лещенко Анна Александровна</t>
  </si>
  <si>
    <t>mlt24810/mun800004/8/zv82z</t>
  </si>
  <si>
    <t>Родина Юлия Евгеньевна</t>
  </si>
  <si>
    <t>Хоменко Елена Ивановна</t>
  </si>
  <si>
    <t>mlt24810/mun800004/8/z948r</t>
  </si>
  <si>
    <t>Литвинова Ксения Максимовна</t>
  </si>
  <si>
    <t>mlt24810/mun800004/8/r396r</t>
  </si>
  <si>
    <t>Мовчан Ольга Владимировна</t>
  </si>
  <si>
    <t>mlt24810/mun800004/8/r49wz</t>
  </si>
  <si>
    <t>mlt24810/mun800004/8/rw76r</t>
  </si>
  <si>
    <t>Перепелица Елизавета Максимовна</t>
  </si>
  <si>
    <t>mlt24810/mun800004/8/z5qqz</t>
  </si>
  <si>
    <t>Патока Ольга Витальевна</t>
  </si>
  <si>
    <t>mlt24810/mun800004/8/rg86z</t>
  </si>
  <si>
    <t>Шкадинова Юлия Эдуардовна</t>
  </si>
  <si>
    <t>mlt24810/mun800004/8/r298z</t>
  </si>
  <si>
    <t>Родин Александр Антонович</t>
  </si>
  <si>
    <t>mlt24810/mun800004/8/z648z</t>
  </si>
  <si>
    <t>Мельник Даниил Викторович</t>
  </si>
  <si>
    <t>mlt24810/mun800004/8/z79vz</t>
  </si>
  <si>
    <t>Нестеренко Кира Сергеевна</t>
  </si>
  <si>
    <t>mlt24810/mun800004/8/z89vr</t>
  </si>
  <si>
    <t>Нерез Фёдор Михайлович</t>
  </si>
  <si>
    <t>mlt24810/mun800004/8/zq5wz</t>
  </si>
  <si>
    <t>mlt24810/mun800004/8/zvw2r</t>
  </si>
  <si>
    <t>Попович Дарья Михайловна</t>
  </si>
  <si>
    <t>mlt24810/mun800004/8/z9w8z</t>
  </si>
  <si>
    <t>Потапов Кирилл Андреевич</t>
  </si>
  <si>
    <t>Чугайнова Лариса Владимировна</t>
  </si>
  <si>
    <t>mlt24810/mun800004/8/r336r</t>
  </si>
  <si>
    <t>Ворончихина Екатерина Николаевна</t>
  </si>
  <si>
    <t>Шереметьева Елена Витальевна</t>
  </si>
  <si>
    <t>mlt24810/mun800004/8/r43wz</t>
  </si>
  <si>
    <t>mlt24810/mun800004/8/rw96r</t>
  </si>
  <si>
    <t xml:space="preserve">Балыта Вероника Владимировна </t>
  </si>
  <si>
    <t>Одинец Алина Владимировна / Федосова Елена Викторовна</t>
  </si>
  <si>
    <t xml:space="preserve">Победители  и призеры муниципального  этапа ВсОШ 2023-2024 учебного года 2023-2024 учебного года </t>
  </si>
  <si>
    <t>mlt24810/mun800004/8/rg66z</t>
  </si>
  <si>
    <t>Федорова Алина Алексеевна</t>
  </si>
  <si>
    <t>mlt24810/mun800004/8/r238z</t>
  </si>
  <si>
    <t>mlt24810/mun800004/8/z638r</t>
  </si>
  <si>
    <t>Булгакова Ирина Ярославовна</t>
  </si>
  <si>
    <t>mlt24810/mun800004/8/z75vz</t>
  </si>
  <si>
    <t>Нетруненко Максим Андреевич</t>
  </si>
  <si>
    <t>mlt24810/mun800004/8/z8wvr</t>
  </si>
  <si>
    <r>
      <rPr>
        <sz val="10"/>
        <color theme="1"/>
        <rFont val="Liberation Sans"/>
      </rPr>
      <t xml:space="preserve">по </t>
    </r>
    <r>
      <rPr>
        <b/>
        <sz val="10"/>
        <color indexed="2"/>
        <rFont val="Liberation Sans"/>
      </rPr>
      <t>ГЕОГРАФИИ</t>
    </r>
  </si>
  <si>
    <t>mge241110/mun800004/11/z84wz</t>
  </si>
  <si>
    <t>1.</t>
  </si>
  <si>
    <t>Борщева Снежана Вадимовна</t>
  </si>
  <si>
    <t>mge241110/mun800004/11/r2q8z</t>
  </si>
  <si>
    <t>2.</t>
  </si>
  <si>
    <t>mge241110/mun800004/11/z658r</t>
  </si>
  <si>
    <t>3.</t>
  </si>
  <si>
    <t>mge241110/mun800004/11/z7wvz</t>
  </si>
  <si>
    <t>Ракова Ульяна Александровна</t>
  </si>
  <si>
    <t>Бондарева А.В.</t>
  </si>
  <si>
    <t>mge241110/mun800004/11/z84vz</t>
  </si>
  <si>
    <t>Кавун Александр Евгеньевич</t>
  </si>
  <si>
    <t>Бондарева А. В.</t>
  </si>
  <si>
    <t>mge241110/mun800004/11/zqgwz</t>
  </si>
  <si>
    <t>31.10 2007</t>
  </si>
  <si>
    <t>Бондарева А.В</t>
  </si>
  <si>
    <t>mge241110/mun800004/11/zv62z</t>
  </si>
  <si>
    <t>Меньков Алексей Андреевич</t>
  </si>
  <si>
    <t>mge241110/mun800004/11/z9q8z</t>
  </si>
  <si>
    <t>mge241110/mun800004/11/r356r</t>
  </si>
  <si>
    <t>Филиппова Е.И.</t>
  </si>
  <si>
    <t>mge241110/mun800004/11/r4wwz</t>
  </si>
  <si>
    <t>Маковецкая Анжела Михайловна</t>
  </si>
  <si>
    <t>mge241110/mun800004/11/rw26z</t>
  </si>
  <si>
    <t>mge241110/mun800004/11/z58qr</t>
  </si>
  <si>
    <t>mge241110/mun800004/11/rg96r</t>
  </si>
  <si>
    <t>Комыса Анастасия Сергеевна</t>
  </si>
  <si>
    <t>mge241110/mun800004/11/z678r</t>
  </si>
  <si>
    <t>13 01 2008</t>
  </si>
  <si>
    <t>Давыдова Анна Анатольевна</t>
  </si>
  <si>
    <t>mge241110/mun800004/11/z76vr</t>
  </si>
  <si>
    <t>Анопченко Мария  Андреевна</t>
  </si>
  <si>
    <t>mge241110/mun800004/11/z82vz</t>
  </si>
  <si>
    <t>Ефимова Софья  Валерьевна</t>
  </si>
  <si>
    <t>mge241110/mun800004/11/zq9wz</t>
  </si>
  <si>
    <t>mge241110/mun800004/11/zv72r</t>
  </si>
  <si>
    <t>22 02 2008</t>
  </si>
  <si>
    <t>mge241110/mun800004/11/z938z</t>
  </si>
  <si>
    <t>mge241110/mun800004/11/r386z</t>
  </si>
  <si>
    <t>mge241110/mun800004/11/rw66z</t>
  </si>
  <si>
    <t>Нетычук Никита Владимирович</t>
  </si>
  <si>
    <t>Келембет Светлана Леонтьевна</t>
  </si>
  <si>
    <t>mge241110/mun800004/11/z56qr</t>
  </si>
  <si>
    <t>Кулик Данил Юрьевич</t>
  </si>
  <si>
    <t>mge241110/mun800004/11/rgg6r</t>
  </si>
  <si>
    <t>Лях Екатерина Сергеевна</t>
  </si>
  <si>
    <t>mge241110/mun800004/11/r2v8r</t>
  </si>
  <si>
    <t>Жук Анастасия Сергеевна</t>
  </si>
  <si>
    <t>mge241110/mun800004/11/z628z</t>
  </si>
  <si>
    <t>Иващенко Анна Викторовна</t>
  </si>
  <si>
    <t>mge241110/mun800004/11/z7gvz</t>
  </si>
  <si>
    <t>Музыка Ева Станиславовна</t>
  </si>
  <si>
    <t>mge241110/mun800004/11/z85vr</t>
  </si>
  <si>
    <t>Моженко Филипп Сергеевич</t>
  </si>
  <si>
    <t>mge241110/mun800004/11/zv82z</t>
  </si>
  <si>
    <t>Бирюкова Ксения Николаевна</t>
  </si>
  <si>
    <t>mge241110/mun800004/11/z948r</t>
  </si>
  <si>
    <t>Пикалова Маргарита Владимировна</t>
  </si>
  <si>
    <t>mge241110/mun800004/11/r396r</t>
  </si>
  <si>
    <t>Кривонос Александр Андреевич</t>
  </si>
  <si>
    <t>mge241110/mun800004/11/r49wz</t>
  </si>
  <si>
    <t>Онопко Вероника Александровна</t>
  </si>
  <si>
    <t>mge241110/mun800004/11/rw76r</t>
  </si>
  <si>
    <t>Касаткина Арина Андреевна</t>
  </si>
  <si>
    <t>mge241110/mun800004/11/z5qqz</t>
  </si>
  <si>
    <t xml:space="preserve">Участник </t>
  </si>
  <si>
    <t>mge241110/mun800004/11/rg86z</t>
  </si>
  <si>
    <t>Максименко Богдан Константинович</t>
  </si>
  <si>
    <t>mlt24910/mun800004/9/r3wgr</t>
  </si>
  <si>
    <t>Голуб Иван Андреевич</t>
  </si>
  <si>
    <t>mlt24910/mun800004/9/r4g5z</t>
  </si>
  <si>
    <t>Пикалова Галина Геннадьевна</t>
  </si>
  <si>
    <t>mlt24910/mun800004/9/rw3gr</t>
  </si>
  <si>
    <t>Лысенко Ставр Павлович</t>
  </si>
  <si>
    <t>mlt24910/mun800004/9/z555z</t>
  </si>
  <si>
    <t>mlt24910/mun800004/9/rg7wr</t>
  </si>
  <si>
    <t>mlt24910/mun800004/9/r26gr</t>
  </si>
  <si>
    <t>mlt24910/mun800004/9/z6w2r</t>
  </si>
  <si>
    <t>mlt24910/mun800004/9/z749r</t>
  </si>
  <si>
    <t>Лоза С.В.</t>
  </si>
  <si>
    <t>mlt24910/mun800004/9/z83wr</t>
  </si>
  <si>
    <t>Северин Егор Евгеньевич</t>
  </si>
  <si>
    <t>mlt24910/mun800004/9/zq64r</t>
  </si>
  <si>
    <t>Ахмедова Эмилия Играр кызы</t>
  </si>
  <si>
    <t>mlt24910/mun800004/9/zv43z</t>
  </si>
  <si>
    <t>Удод Тимур Викторович</t>
  </si>
  <si>
    <t>Новикова Л.А.</t>
  </si>
  <si>
    <t>mlt24910/mun800004/9/z985r</t>
  </si>
  <si>
    <t>mlt24910/mun800004/9/r3qgr</t>
  </si>
  <si>
    <t>Корнеев Данил Валентинович</t>
  </si>
  <si>
    <t>mlt24910/mun800004/9/r425r</t>
  </si>
  <si>
    <t>Буянская Лариса  Николаевна</t>
  </si>
  <si>
    <t>mlt24910/mun800004/9/rwwgr</t>
  </si>
  <si>
    <t>Хабоянц Кира Давидовна</t>
  </si>
  <si>
    <t>Буянская Лариса Николаевна</t>
  </si>
  <si>
    <t>mlt24910/mun800004/9/z5g5z</t>
  </si>
  <si>
    <t>mlt24910/mun800004/9/rgwwr</t>
  </si>
  <si>
    <t>mlt24910/mun800004/9/r2qgz</t>
  </si>
  <si>
    <t>Кравченко Арина Михайловна</t>
  </si>
  <si>
    <t>mlt24910/mun800004/9/z652r</t>
  </si>
  <si>
    <t>Куприенко Кирилл Анатольевич</t>
  </si>
  <si>
    <t>mlt24910/mun800004/9/z7w9z</t>
  </si>
  <si>
    <t>Винничук Мария Богдановна</t>
  </si>
  <si>
    <t>mlt24910/mun800004/9/z84wz</t>
  </si>
  <si>
    <t>Литовченко Михаил Александрович</t>
  </si>
  <si>
    <t>mlt24910/mun800004/9/r2q8z</t>
  </si>
  <si>
    <t>Чурляева Валерия Евгеньевна</t>
  </si>
  <si>
    <t>mlt24910/mun800004/9/z658r</t>
  </si>
  <si>
    <t>Мангуш Элина Вячеславовна</t>
  </si>
  <si>
    <t>mlt24910/mun800004/9/z7wvz</t>
  </si>
  <si>
    <t>Василенко Диана Игоревна</t>
  </si>
  <si>
    <t>mlt24910/mun800004/9/z84vz</t>
  </si>
  <si>
    <t>mlt24910/mun800004/9/zqgwz</t>
  </si>
  <si>
    <t>Филина Светлана Валериевна</t>
  </si>
  <si>
    <t>mlt24910/mun800004/9/zv62z</t>
  </si>
  <si>
    <t>Комисарова София Витальевна</t>
  </si>
  <si>
    <t>mlt24910/mun800004/9/z9q8z</t>
  </si>
  <si>
    <t>Юркин Дмитрий Евгеньевич</t>
  </si>
  <si>
    <t>mlt24910/mun800004/9/r356r</t>
  </si>
  <si>
    <t>mlt24910/mun800004/9/r4wwz</t>
  </si>
  <si>
    <t>mlt24910/mun800004/9/rw26z</t>
  </si>
  <si>
    <t>mlt24910/mun800004/9/z58qr</t>
  </si>
  <si>
    <t>Собкин Денис Алексеевич</t>
  </si>
  <si>
    <t>Мельник Юлия Александровна</t>
  </si>
  <si>
    <t>mlt24910/mun800004/9/rg96r</t>
  </si>
  <si>
    <t>mlt24910/mun800004/9/r2g8z</t>
  </si>
  <si>
    <t>Новикова Виктория Юрьевна</t>
  </si>
  <si>
    <t>mlt24910/mun800004/9/z678r</t>
  </si>
  <si>
    <t>mlt24910/mun800004/9/z76vr</t>
  </si>
  <si>
    <t>Надеина Ксения Николаевна</t>
  </si>
  <si>
    <t>mlt24910/mun800004/9/z82vz</t>
  </si>
  <si>
    <t>mlt24910/mun800004/9/zq9wz</t>
  </si>
  <si>
    <t xml:space="preserve">Аганян Кристина Сергеевна </t>
  </si>
  <si>
    <t>mlt24910/mun800004/9/zv72r</t>
  </si>
  <si>
    <t>Гончарова София Алексеевна</t>
  </si>
  <si>
    <t>mlt24910/mun800004/9/z938z</t>
  </si>
  <si>
    <t>mlt24910/mun800004/9/r386z</t>
  </si>
  <si>
    <t>Козеев Илья Александрович</t>
  </si>
  <si>
    <t>mlt24910/mun800004/9/r47wz</t>
  </si>
  <si>
    <t>mlt24910/mun800004/9/rw66z</t>
  </si>
  <si>
    <t>mlt24910/mun800004/9/z56qr</t>
  </si>
  <si>
    <t>mlt24910/mun800004/9/rgg6r</t>
  </si>
  <si>
    <t>mlt24910/mun800004/9/r2v8r</t>
  </si>
  <si>
    <t>Фоменко Анастасия Павловна</t>
  </si>
  <si>
    <t>mlt24910/mun800004/9/z628z</t>
  </si>
  <si>
    <t>Шептий Александра Вадимовна</t>
  </si>
  <si>
    <t>Лысенко Станислава Вадимовна</t>
  </si>
  <si>
    <t>mlt24910/mun800004/9/z7gvz</t>
  </si>
  <si>
    <t>Новик Егор Анатольевич</t>
  </si>
  <si>
    <t>mlt24910/mun800004/9/z85vr</t>
  </si>
  <si>
    <t>Борзенкова Серафима Вячеславовна</t>
  </si>
  <si>
    <t>Кривая Юлия Николаевна</t>
  </si>
  <si>
    <t>mlt24910/mun800004/9/zqvwr</t>
  </si>
  <si>
    <t>Демьяненко Элина Ярославовна</t>
  </si>
  <si>
    <t>mlt24910/mun800004/9/zv82z</t>
  </si>
  <si>
    <t>Сиденко Александр Александрович</t>
  </si>
  <si>
    <t>mlt24910/mun800004/9/z948r</t>
  </si>
  <si>
    <t>Барабанщикова Мария Максимовна</t>
  </si>
  <si>
    <t>mlt24910/mun800004/9/r396r</t>
  </si>
  <si>
    <t>Зюльковская Виктория Витальевна</t>
  </si>
  <si>
    <t>mlt24910/mun800004/9/r49wz</t>
  </si>
  <si>
    <t>Клименко Карина Максимовна</t>
  </si>
  <si>
    <t>mlt24910/mun800004/9/rw76r</t>
  </si>
  <si>
    <t>Мумжинский Андрей Александрович</t>
  </si>
  <si>
    <t>mlt24910/mun800004/9/z5qqz</t>
  </si>
  <si>
    <t>mlt24910/mun800004/9/rg86z</t>
  </si>
  <si>
    <t>Полянская София Романовна</t>
  </si>
  <si>
    <t>mlt24910/mun800004/9/r298z</t>
  </si>
  <si>
    <t>mlt24910/mun800004/9/z648z</t>
  </si>
  <si>
    <t>Мумжинская Анна Александровна</t>
  </si>
  <si>
    <t>mlt24910/mun800004/9/z79vz</t>
  </si>
  <si>
    <t>Порвин Александр Андреевич</t>
  </si>
  <si>
    <t>mlt24910/mun800004/9/z89vr</t>
  </si>
  <si>
    <t>Гаврилюк Ксения Романовна</t>
  </si>
  <si>
    <t>mlt24910/mun800004/9/zq5wz</t>
  </si>
  <si>
    <t>Марцинкевич Никита Николаевич</t>
  </si>
  <si>
    <t>Чебаненко Екатерина Вячеславовна</t>
  </si>
  <si>
    <t>mlt24910/mun800004/9/zvw2r</t>
  </si>
  <si>
    <t>Балабан Мария Юрьевна</t>
  </si>
  <si>
    <t>mlt24910/mun800004/9/z9w8z</t>
  </si>
  <si>
    <t>Саломахина Маргарита Евгеньевна</t>
  </si>
  <si>
    <t>mlt24910/mun800004/9/r336r</t>
  </si>
  <si>
    <t>Трошина Анастасия Андреевна</t>
  </si>
  <si>
    <t>mlt24910/mun800004/9/r43wz</t>
  </si>
  <si>
    <t xml:space="preserve">Ковалёва Валерия Артёмовна  </t>
  </si>
  <si>
    <t>mlt24910/mun800004/9/rw96r</t>
  </si>
  <si>
    <t>Королёв Ростислав Сергеевич</t>
  </si>
  <si>
    <t>проходной балл 34</t>
  </si>
  <si>
    <t>mlt24910/mun800004/9/rg66z</t>
  </si>
  <si>
    <t>Малютин Илья Евгеньевич</t>
  </si>
  <si>
    <t>Николенко Марина Альбертовна</t>
  </si>
  <si>
    <t>mlt24910/mun800004/9/r238z</t>
  </si>
  <si>
    <t>Хорошилов Александр Сергеевич</t>
  </si>
  <si>
    <t>призёр</t>
  </si>
  <si>
    <t>mlt24910/mun800004/9/z638r</t>
  </si>
  <si>
    <t>mlt24910/mun800004/9/z75vz</t>
  </si>
  <si>
    <t>Лобачева Василиса Андреевна</t>
  </si>
  <si>
    <t>mlt24910/mun800004/9/z8wvr</t>
  </si>
  <si>
    <t>Плотник Андрей Петрович</t>
  </si>
  <si>
    <t>21,5 из 42</t>
  </si>
  <si>
    <t>Тивелева Наталья Михайловна</t>
  </si>
  <si>
    <t>mlt241010/mun800004/10/rw26z</t>
  </si>
  <si>
    <t>mlt241010/mun800004/10/z58qr</t>
  </si>
  <si>
    <t>Игнатенко Полина Александровна</t>
  </si>
  <si>
    <t>mlt241010/mun800004/10/rg96r</t>
  </si>
  <si>
    <t>mlt241010/mun800004/10/r2g8z</t>
  </si>
  <si>
    <t>Нетименко Артем Игоревич</t>
  </si>
  <si>
    <t>mlt241010/mun800004/10/z678r</t>
  </si>
  <si>
    <t>mlt241010/mun800004/10/z76vr</t>
  </si>
  <si>
    <t>Максимова Дарина Александровна</t>
  </si>
  <si>
    <t>mlt241010/mun800004/10/z82vz</t>
  </si>
  <si>
    <t>Малашенко Ева Валерьевна</t>
  </si>
  <si>
    <t>mlt241010/mun800004/10/zq9wz</t>
  </si>
  <si>
    <t>mlt241010/mun800004/10/zv72r</t>
  </si>
  <si>
    <t>Кучерук Эльдар Сергеевич</t>
  </si>
  <si>
    <t>mlt241010/mun800004/10/z938z</t>
  </si>
  <si>
    <t>Семенова Екатерина Владимировна</t>
  </si>
  <si>
    <t>mlt241010/mun800004/10/r386z</t>
  </si>
  <si>
    <t>Клепова Наталья Вячеславовна</t>
  </si>
  <si>
    <t>mlt241010/mun800004/10/r47wz</t>
  </si>
  <si>
    <t>mlt241010/mun800004/10/rw66z</t>
  </si>
  <si>
    <t>Затейщикова Валентина Алексеевна</t>
  </si>
  <si>
    <t>mlt241010/mun800004/10/z56qr</t>
  </si>
  <si>
    <t>mlt241010/mun800004/10/rgg6r</t>
  </si>
  <si>
    <t>mlt241010/mun800004/10/r2v8r</t>
  </si>
  <si>
    <t>Манцева Анастасия Дмитриевна</t>
  </si>
  <si>
    <t>mlt241010/mun800004/10/z628z</t>
  </si>
  <si>
    <t>mlt241010/mun800004/10/z7gvz</t>
  </si>
  <si>
    <t>mlt241010/mun800004/10/z85vr</t>
  </si>
  <si>
    <t>Павлова Кристина Анатольевна</t>
  </si>
  <si>
    <t>mlt241010/mun800004/10/zqvwr</t>
  </si>
  <si>
    <t>mlt241010/mun800004/10/zv82z</t>
  </si>
  <si>
    <t>Козлова Ульяна Андреевна</t>
  </si>
  <si>
    <t>mlt241010/mun800004/10/z948r</t>
  </si>
  <si>
    <t>Цвич София Андреевна</t>
  </si>
  <si>
    <t>Завалишина Светлана Александровна</t>
  </si>
  <si>
    <t>mlt241010/mun800004/10/r396r</t>
  </si>
  <si>
    <t>Дудкина Екатерина Дмитриевна</t>
  </si>
  <si>
    <t>mlt241010/mun800004/10/r49wz</t>
  </si>
  <si>
    <t>Христафоров Ярослав Александрович</t>
  </si>
  <si>
    <t>mlt241010/mun800004/10/rw76r</t>
  </si>
  <si>
    <t>Ильницкая София Аркадьевна</t>
  </si>
  <si>
    <t>Пискунова Марина Владимировна</t>
  </si>
  <si>
    <t>mlt241010/mun800004/10/z5qqz</t>
  </si>
  <si>
    <t>mlt241010/mun800004/10/rg86z</t>
  </si>
  <si>
    <t>Хаджинов Иван Иванович</t>
  </si>
  <si>
    <t>mlt241010/mun800004/10/r298z</t>
  </si>
  <si>
    <t>mlt241010/mun800004/10/z648z</t>
  </si>
  <si>
    <t>mlt241010/mun800004/10/z79vz</t>
  </si>
  <si>
    <t>Козаченко Максим Евгеньевич</t>
  </si>
  <si>
    <t>mlt241010/mun800004/10/z7vvr</t>
  </si>
  <si>
    <t>mlt241010/mun800004/10/z89vr</t>
  </si>
  <si>
    <t>Новиков Алексей Сергеевич</t>
  </si>
  <si>
    <t>mlt241010/mun800004/10/z8qvr</t>
  </si>
  <si>
    <t>Григорьев Николай Александрович</t>
  </si>
  <si>
    <t>mlt241010/mun800004/10/zq5wz</t>
  </si>
  <si>
    <t>mlt241010/mun800004/10/9zqwz</t>
  </si>
  <si>
    <t>mlt241010/mun800004/10/qzv2z</t>
  </si>
  <si>
    <t>Никонова Карина Вячеславовна</t>
  </si>
  <si>
    <t>mlt241010/mun800004/10/zvw2r</t>
  </si>
  <si>
    <t>mlt241010/mun800004/10/4z98r</t>
  </si>
  <si>
    <t>Зеленова Мария Дмитриевна</t>
  </si>
  <si>
    <t>mlt241010/mun800004/10/z9w8z</t>
  </si>
  <si>
    <t>Кабрилева Виктория Александровна</t>
  </si>
  <si>
    <t>mlt241010/mun800004/10/6r36z</t>
  </si>
  <si>
    <t>mlt241010/mun800004/10/r336r</t>
  </si>
  <si>
    <t>mlt241010/mun800004/10/9r4wz</t>
  </si>
  <si>
    <t>mlt241010/mun800004/10/r43wz</t>
  </si>
  <si>
    <t>Сиривля Юрий Евгеньевич</t>
  </si>
  <si>
    <t>Добряк Светлана Дмитриевна</t>
  </si>
  <si>
    <t>mlt241010/mun800004/10/7rw6z</t>
  </si>
  <si>
    <t>Корытник Полина Сергеевеа</t>
  </si>
  <si>
    <t>mlt241010/mun800004/10/8z5qz</t>
  </si>
  <si>
    <t>mlt241010/mun800004/10/z59qz</t>
  </si>
  <si>
    <t>Яковчук Максим Дмитриевич</t>
  </si>
  <si>
    <t>mlt241010/mun800004/10/9r28r</t>
  </si>
  <si>
    <t>mlt241110/mun800004/11/r2v8r</t>
  </si>
  <si>
    <t>mlt241110/mun800004/11/z628z</t>
  </si>
  <si>
    <t>mlt241110/mun800004/11/z7gvz</t>
  </si>
  <si>
    <t>mlt241110/mun800004/11/z85vr</t>
  </si>
  <si>
    <t>Геец О. Н.</t>
  </si>
  <si>
    <t>mlt241110/mun800004/11/zqvwr</t>
  </si>
  <si>
    <t>Васильченко Александра Евгеньевна</t>
  </si>
  <si>
    <t>mlt241110/mun800004/11/zv82z</t>
  </si>
  <si>
    <t>mlt241110/mun800004/11/z948r</t>
  </si>
  <si>
    <t>mlt241110/mun800004/11/r396r</t>
  </si>
  <si>
    <t>Шевчук Александр Олегович</t>
  </si>
  <si>
    <t>Кирильчук Людмила Владимировна</t>
  </si>
  <si>
    <t>mlt241110/mun800004/11/r49wz</t>
  </si>
  <si>
    <t>mlt241110/mun800004/11/rw76r</t>
  </si>
  <si>
    <t>mlt241110/mun800004/11/rg86z</t>
  </si>
  <si>
    <t>Анопченко Мария Андреевна</t>
  </si>
  <si>
    <t>mlt241110/mun800004/11/r298z</t>
  </si>
  <si>
    <t>mlt241110/mun800004/11/z648z</t>
  </si>
  <si>
    <t>Ефимова Софья Валерьевна</t>
  </si>
  <si>
    <t>mlt241110/mun800004/11/z79vz</t>
  </si>
  <si>
    <t>mlt241110/mun800004/11/z89vr</t>
  </si>
  <si>
    <t>mlt241110/mun800004/11/zq5wz</t>
  </si>
  <si>
    <t>Лыценко Наталия Фёдоровна</t>
  </si>
  <si>
    <t>mlt241110/mun800004/11/zvw2r</t>
  </si>
  <si>
    <t>mlt241110/mun800004/11/z9w8z</t>
  </si>
  <si>
    <t>Елагина Александра Рустамовна</t>
  </si>
  <si>
    <t>Елагина Екатрина Андреевна</t>
  </si>
  <si>
    <t>mlt241110/mun800004/11/r336r</t>
  </si>
  <si>
    <t>Ходаковская Анастасия Александровна</t>
  </si>
  <si>
    <t>mlt241110/mun800004/11/r43wz</t>
  </si>
  <si>
    <t>Бондарь Кристина Владимировна</t>
  </si>
  <si>
    <t>mlt241110/mun800004/11/rw96r</t>
  </si>
  <si>
    <t>Гамидов Фарид Амагар оглы</t>
  </si>
  <si>
    <t>mlt241110/mun800004/11/z59qz</t>
  </si>
  <si>
    <t>Блажиевский Вадим Станиславович</t>
  </si>
  <si>
    <t>mlt241110/mun800004/11/rg66z</t>
  </si>
  <si>
    <t>Боб Наталья Григорьевна</t>
  </si>
  <si>
    <t>mlt241110/mun800004/11/r238z</t>
  </si>
  <si>
    <t>Бевз Алёна Юрьевна</t>
  </si>
  <si>
    <t>mlt241110/mun800004/11/z638r</t>
  </si>
  <si>
    <t>mlt241110/mun800004/11/z75vz</t>
  </si>
  <si>
    <t>mlt241110/mun800004/11/z8wvr</t>
  </si>
  <si>
    <t>Крутько Мила Юрьевна</t>
  </si>
  <si>
    <t>mlt241110/mun800004/11/zq4wr</t>
  </si>
  <si>
    <t>mlt241110/mun800004/11/zv92r</t>
  </si>
  <si>
    <t>mlt241110/mun800004/11/z978z</t>
  </si>
  <si>
    <t>mlt241110/mun800004/11/r376r</t>
  </si>
  <si>
    <t>Горобцова Лилия Геннадьевна</t>
  </si>
  <si>
    <t>mlt241110/mun800004/11/r46wr</t>
  </si>
  <si>
    <t>mlt241110/mun800004/11/rgv6z</t>
  </si>
  <si>
    <t>Настич Александра Игоревна</t>
  </si>
  <si>
    <t>mlt241110/mun800004/11/r288r</t>
  </si>
  <si>
    <t>Толмачева Виктория Дмитриевна</t>
  </si>
  <si>
    <t xml:space="preserve">Добряк Светлана Дмитриевна </t>
  </si>
  <si>
    <t xml:space="preserve">Моргун Вероника Витальевна </t>
  </si>
  <si>
    <t>56,5 из 84</t>
  </si>
  <si>
    <t xml:space="preserve"> </t>
  </si>
  <si>
    <t>Лобачева Екатерина Андреевна</t>
  </si>
  <si>
    <r>
      <rPr>
        <sz val="10"/>
        <color theme="1"/>
        <rFont val="Liberation Sans"/>
      </rPr>
      <t xml:space="preserve">по </t>
    </r>
    <r>
      <rPr>
        <b/>
        <sz val="10"/>
        <color indexed="2"/>
        <rFont val="Liberation Sans"/>
      </rPr>
      <t>НЕМЕЦКОМУ ЯЗЫКУ</t>
    </r>
  </si>
  <si>
    <t>mdl24710/mun800004/7/z89vr</t>
  </si>
  <si>
    <t>Романова Е.А.</t>
  </si>
  <si>
    <t>mdl24710/mun800004/7/zq5wz</t>
  </si>
  <si>
    <t>Юдина Арина Геннадиевна</t>
  </si>
  <si>
    <t>Фролов Егор Игоревич</t>
  </si>
  <si>
    <t>Кривонос Тимофей Алексеевич</t>
  </si>
  <si>
    <t>Гавриленко М.А.</t>
  </si>
  <si>
    <t>mdl24810/mun800004/8/r228r</t>
  </si>
  <si>
    <t>Алексеева Маргарита Алексеевна</t>
  </si>
  <si>
    <t>mdl24810/mun800004/8/z688z</t>
  </si>
  <si>
    <t>Рашина Анна Алексеевна</t>
  </si>
  <si>
    <t>mdl24810/mun800004/8/z77vz</t>
  </si>
  <si>
    <t>mdl24810/mun800004/8/z8gvr</t>
  </si>
  <si>
    <t>Никулин Антон Владиславович</t>
  </si>
  <si>
    <t>mdl24810/mun800004/8/zq2wr</t>
  </si>
  <si>
    <t>Корнева Анастасия Артемовна</t>
  </si>
  <si>
    <t>Фролова О.В.</t>
  </si>
  <si>
    <t>mdl24910/mun800004/9/z89vr</t>
  </si>
  <si>
    <t>Ломако Анна Владимировна</t>
  </si>
  <si>
    <t>mdl24910/mun800004/9/zq5wz</t>
  </si>
  <si>
    <t>Денежный Максим Артемович</t>
  </si>
  <si>
    <t>mdl241010/mun800004/10/z89vr</t>
  </si>
  <si>
    <t>mdl241010/mun800004/10/r238z</t>
  </si>
  <si>
    <t>mdl241010/mun800004/10/zq5wz</t>
  </si>
  <si>
    <t>Колычева Полина Сергеевна</t>
  </si>
  <si>
    <t>11.09..2008</t>
  </si>
  <si>
    <t>mdl241110/mun800004/11/z89vr</t>
  </si>
  <si>
    <t>mdl241110/mun800004/11/zq5wz</t>
  </si>
  <si>
    <t>Яркова Алина Антоновна</t>
  </si>
  <si>
    <t>Витрук Артур Романович</t>
  </si>
  <si>
    <t>mge24710/mun800004/7/z95v5</t>
  </si>
  <si>
    <t>mge24710/mun800004/7/r3vgg</t>
  </si>
  <si>
    <t>mge24710/mun800004/7/r455z</t>
  </si>
  <si>
    <t>Фарафон Сергей Владимирович</t>
  </si>
  <si>
    <t>mge24710/mun800004/7/rw4gz</t>
  </si>
  <si>
    <t>mge24710/mun800004/7/z545r</t>
  </si>
  <si>
    <t>mge24710/mun800004/7/rg3wr</t>
  </si>
  <si>
    <t>mge24710/mun800004/7/r27gz</t>
  </si>
  <si>
    <t>mge24710/mun800004/7/z692r</t>
  </si>
  <si>
    <t>Алмазова Кира Расимовна</t>
  </si>
  <si>
    <t>mge24710/mun800004/7/z789r</t>
  </si>
  <si>
    <t>Ужик Александра Кирилловна</t>
  </si>
  <si>
    <t>mge24710/mun800004/7/z86wz</t>
  </si>
  <si>
    <t>Подгайная София Сергеевна</t>
  </si>
  <si>
    <t>mge24710/mun800004/7/zqw4z</t>
  </si>
  <si>
    <t>mge24710/mun800004/7/zv53r</t>
  </si>
  <si>
    <t>Мартыновская Дарья Кузьминична</t>
  </si>
  <si>
    <t>mge24710/mun800004/7/z9g5z</t>
  </si>
  <si>
    <t>Метелица  Алиса Дмитриевна</t>
  </si>
  <si>
    <t>mge24710/mun800004/7/r32gz</t>
  </si>
  <si>
    <t xml:space="preserve">Хаба Злата Васильевна </t>
  </si>
  <si>
    <t>mge24710/mun800004/7/r445r</t>
  </si>
  <si>
    <t>Юрченко Н.Ю.</t>
  </si>
  <si>
    <t>mge24710/mun800004/7/rwggr</t>
  </si>
  <si>
    <t>mge24710/mun800004/7/z535z</t>
  </si>
  <si>
    <t>mge24710/mun800004/7/rgqwr</t>
  </si>
  <si>
    <t>Туров Даниил Андреевич</t>
  </si>
  <si>
    <t>mge24710/mun800004/7/r25gz</t>
  </si>
  <si>
    <t>Марченко Николь Дмитриевна</t>
  </si>
  <si>
    <t>mge24710/mun800004/7/z6q2r</t>
  </si>
  <si>
    <t>Атаров Иван Алексеевич</t>
  </si>
  <si>
    <t>mge24710/mun800004/7/z7q9z</t>
  </si>
  <si>
    <t>mge24710/mun800004/7/z87wr</t>
  </si>
  <si>
    <t>mge24710/mun800004/7/zq34z</t>
  </si>
  <si>
    <t>Гукасова София Ираклиевна</t>
  </si>
  <si>
    <t>mge24710/mun800004/7/zv23z</t>
  </si>
  <si>
    <t>mge24710/mun800004/7/z965r</t>
  </si>
  <si>
    <t>mge24710/mun800004/7/r3wgr</t>
  </si>
  <si>
    <t>Соляник Мария Денисовна</t>
  </si>
  <si>
    <t>mge24710/mun800004/7/r4g5z</t>
  </si>
  <si>
    <t>mge24710/mun800004/7/rw3gr</t>
  </si>
  <si>
    <t>mge24710/mun800004/7/z555z</t>
  </si>
  <si>
    <t>mge24710/mun800004/7/rg7wr</t>
  </si>
  <si>
    <t>Соркина Маргарита Сергеевна </t>
  </si>
  <si>
    <t>mge24710/mun800004/7/r26gr</t>
  </si>
  <si>
    <t>mge24710/mun800004/7/z6w2r</t>
  </si>
  <si>
    <t>Филиппова Елена Ивановна</t>
  </si>
  <si>
    <t>mge24710/mun800004/7/z749r</t>
  </si>
  <si>
    <t>Богданова Маргарита Юрьевна</t>
  </si>
  <si>
    <t>mge24710/mun800004/7/z83wr</t>
  </si>
  <si>
    <t>mge24710/mun800004/7/zq64r</t>
  </si>
  <si>
    <t>Близкая Екатерина Романовна</t>
  </si>
  <si>
    <t>mge24710/mun800004/7/zv43z</t>
  </si>
  <si>
    <t>mge24710/mun800004/7/z985r</t>
  </si>
  <si>
    <t>Калитенко София Антоновна</t>
  </si>
  <si>
    <t>mge24710/mun800004/7/r3qgr</t>
  </si>
  <si>
    <t>mge24710/mun800004/7/r425r</t>
  </si>
  <si>
    <t>mge24710/mun800004/7/rwwgr</t>
  </si>
  <si>
    <t>Владыкина Мария </t>
  </si>
  <si>
    <t> </t>
  </si>
  <si>
    <t>mge24710/mun800004/7/z5g5z</t>
  </si>
  <si>
    <t>Цвилык Егор Викторович</t>
  </si>
  <si>
    <t>mge24710/mun800004/7/rgwwr</t>
  </si>
  <si>
    <t>mge24710/mun800004/7/r2qgz</t>
  </si>
  <si>
    <t>Римпо Наталья Владимировна</t>
  </si>
  <si>
    <t>mge24710/mun800004/7/z7w9z</t>
  </si>
  <si>
    <t>mge24710/mun800004/7/z84wz</t>
  </si>
  <si>
    <t>mge24710/mun800004/7/r2q8z</t>
  </si>
  <si>
    <t>mge24710/mun800004/7/z658r</t>
  </si>
  <si>
    <t>Десятов Михаил Денисович</t>
  </si>
  <si>
    <t>mge24710/mun800004/7/z7wvz</t>
  </si>
  <si>
    <t>mge24710/mun800004/7/z84vz</t>
  </si>
  <si>
    <t>mge24710/mun800004/7/zqgwz</t>
  </si>
  <si>
    <t>Береснев Арсений Тарасович</t>
  </si>
  <si>
    <t>mge24710/mun800004/7/zv62z</t>
  </si>
  <si>
    <t>mge24710/mun800004/7/z9q8z</t>
  </si>
  <si>
    <t>20 05 2011</t>
  </si>
  <si>
    <t>уехали на соревнования, в олипиаде принять участие не смогут</t>
  </si>
  <si>
    <t>mge24710/mun800004/7/r356r</t>
  </si>
  <si>
    <t>mge24710/mun800004/7/r4wwz</t>
  </si>
  <si>
    <t>Рубан Максим Дмитриевич</t>
  </si>
  <si>
    <t>29 10 2011</t>
  </si>
  <si>
    <t>mge24710/mun800004/7/rw26z</t>
  </si>
  <si>
    <t>mge24710/mun800004/7/z58qr</t>
  </si>
  <si>
    <t>Демьянчук Виктория Сергеевна</t>
  </si>
  <si>
    <t>mge24710/mun800004/7/rg96r</t>
  </si>
  <si>
    <t>Пасько Тимофей Андрееыич</t>
  </si>
  <si>
    <t>Мизевич Маргарита Евгеньевна</t>
  </si>
  <si>
    <t>mge24710/mun800004/7/r2g8z</t>
  </si>
  <si>
    <t>mge24710/mun800004/7/z678r</t>
  </si>
  <si>
    <t>mge24710/mun800004/7/z76vr</t>
  </si>
  <si>
    <t>Вегнер Тимофей Алексеевич</t>
  </si>
  <si>
    <t>mge24710/mun800004/7/z82vz</t>
  </si>
  <si>
    <t>mge24710/mun800004/7/zq9wz</t>
  </si>
  <si>
    <t>mge24710/mun800004/7/zv72r</t>
  </si>
  <si>
    <t>mge24710/mun800004/7/z938z</t>
  </si>
  <si>
    <t>mge24710/mun800004/7/r47wz</t>
  </si>
  <si>
    <t>ВЫБЫЛА на каникулах</t>
  </si>
  <si>
    <t>mge24710/mun800004/7/rw66z</t>
  </si>
  <si>
    <t>mge24710/mun800004/7/z56qr</t>
  </si>
  <si>
    <t>mge24810/mun800004/8/r26gr</t>
  </si>
  <si>
    <t>Хаба Маргарита Васильевна</t>
  </si>
  <si>
    <t>Михайлов Михаил Иванович</t>
  </si>
  <si>
    <t>mge24810/mun800004/8/z6w2r</t>
  </si>
  <si>
    <t>mge24810/mun800004/8/z749r</t>
  </si>
  <si>
    <t>mge24810/mun800004/8/z83wr</t>
  </si>
  <si>
    <t>Качура Анастасия Игоревна</t>
  </si>
  <si>
    <t>Митяй В.Ю.</t>
  </si>
  <si>
    <t>mge24810/mun800004/8/zq64r</t>
  </si>
  <si>
    <t>Калюга Е.В.</t>
  </si>
  <si>
    <t>mge24810/mun800004/8/zv43z</t>
  </si>
  <si>
    <t>Пономарёв Максим Артёмович</t>
  </si>
  <si>
    <t>mge24810/mun800004/8/z985r</t>
  </si>
  <si>
    <t>mge24810/mun800004/8/r3qgr</t>
  </si>
  <si>
    <t>Балицкий Даниил Геннадиевич</t>
  </si>
  <si>
    <t>mge24810/mun800004/8/r425r</t>
  </si>
  <si>
    <t>mge24810/mun800004/8/rwwgr</t>
  </si>
  <si>
    <t>mge24810/mun800004/8/z5g5z</t>
  </si>
  <si>
    <t>mge24810/mun800004/8/rgwwr</t>
  </si>
  <si>
    <t>mge24810/mun800004/8/r2qgz</t>
  </si>
  <si>
    <t>Костин Кирилл Николаевич</t>
  </si>
  <si>
    <t>mge24810/mun800004/8/z652r</t>
  </si>
  <si>
    <t>mge24810/mun800004/8/z7w9z</t>
  </si>
  <si>
    <t>Кутергин Артемий Владимирович</t>
  </si>
  <si>
    <t>mge24810/mun800004/8/z84wz</t>
  </si>
  <si>
    <t>mge24810/mun800004/8/r2q8z</t>
  </si>
  <si>
    <t>mge24810/mun800004/8/z658r</t>
  </si>
  <si>
    <t>Родин Александр Алексеевич</t>
  </si>
  <si>
    <t>mge24810/mun800004/8/z7wvz</t>
  </si>
  <si>
    <t>mge24810/mun800004/8/z84vz</t>
  </si>
  <si>
    <t>mge24810/mun800004/8/zqgwz</t>
  </si>
  <si>
    <t>mge24810/mun800004/8/zv62z</t>
  </si>
  <si>
    <t>mge24810/mun800004/8/z9q8z</t>
  </si>
  <si>
    <t>mge24810/mun800004/8/r356r</t>
  </si>
  <si>
    <t>mge24810/mun800004/8/r4wwz</t>
  </si>
  <si>
    <t>mge24810/mun800004/8/rw26z</t>
  </si>
  <si>
    <t>mge24810/mun800004/8/r2g8z</t>
  </si>
  <si>
    <t>mge24810/mun800004/8/z678r</t>
  </si>
  <si>
    <t xml:space="preserve">Зеленова Варвара Дмитриевна </t>
  </si>
  <si>
    <t>mge24810/mun800004/8/z76vr</t>
  </si>
  <si>
    <t xml:space="preserve">Зубков Даниил Андреевич </t>
  </si>
  <si>
    <t>mge24810/mun800004/8/z82vz</t>
  </si>
  <si>
    <t>mge24810/mun800004/8/zq9wz</t>
  </si>
  <si>
    <t>mge24810/mun800004/8/zv72r</t>
  </si>
  <si>
    <t>mge24810/mun800004/8/z938z</t>
  </si>
  <si>
    <t>05 12 2012</t>
  </si>
  <si>
    <t>mge24810/mun800004/8/r386z</t>
  </si>
  <si>
    <t xml:space="preserve">Карчевский Егор Андреевич </t>
  </si>
  <si>
    <t>16 05 2010</t>
  </si>
  <si>
    <t>mge24810/mun800004/8/r47wz</t>
  </si>
  <si>
    <t>mge24810/mun800004/8/rw66z</t>
  </si>
  <si>
    <t>mge24810/mun800004/8/z56qr</t>
  </si>
  <si>
    <t>mge24810/mun800004/8/rgg6r</t>
  </si>
  <si>
    <t>Кулагина Ульяна Николаевна</t>
  </si>
  <si>
    <t>mge24810/mun800004/8/r2v8r</t>
  </si>
  <si>
    <t>mge24810/mun800004/8/z628z</t>
  </si>
  <si>
    <t>mge24810/mun800004/8/z7gvz</t>
  </si>
  <si>
    <t>Борисенко София Михайловна</t>
  </si>
  <si>
    <t>Паленская Галина Николаевна</t>
  </si>
  <si>
    <t>mge24810/mun800004/8/z85vr</t>
  </si>
  <si>
    <t>mge24810/mun800004/8/zqvwr</t>
  </si>
  <si>
    <t>Михачев Артур Владимирович</t>
  </si>
  <si>
    <t>mge24810/mun800004/8/z948r</t>
  </si>
  <si>
    <r>
      <rPr>
        <sz val="12"/>
        <color theme="1"/>
        <rFont val="Liberation Sans"/>
      </rPr>
      <t xml:space="preserve">по </t>
    </r>
    <r>
      <rPr>
        <b/>
        <sz val="12"/>
        <color indexed="2"/>
        <rFont val="Liberation Sans"/>
      </rPr>
      <t>ГЕОГРАФИИ</t>
    </r>
  </si>
  <si>
    <t>mge24910/mun800004/9/zqgwz</t>
  </si>
  <si>
    <t>mge24910/mun800004/9/zv62z</t>
  </si>
  <si>
    <t>mge24910/mun800004/9/z9q8z</t>
  </si>
  <si>
    <t>Зинченко Роман Михайлович</t>
  </si>
  <si>
    <t>mge24910/mun800004/9/r356r</t>
  </si>
  <si>
    <t>Невзоров Даниил Александрович</t>
  </si>
  <si>
    <t>mge24910/mun800004/9/r4wwz</t>
  </si>
  <si>
    <t>mge24910/mun800004/9/rw26z</t>
  </si>
  <si>
    <t>mge24910/mun800004/9/z58qr</t>
  </si>
  <si>
    <t>mge24910/mun800004/9/rg96r</t>
  </si>
  <si>
    <t>mge24910/mun800004/9/r2g8z</t>
  </si>
  <si>
    <t>Сироткина Надежда Сергеевна</t>
  </si>
  <si>
    <t>mge24910/mun800004/9/z678r</t>
  </si>
  <si>
    <t>Кононеко Елизаевета Дмитриевна</t>
  </si>
  <si>
    <t>mge24910/mun800004/9/z76vr</t>
  </si>
  <si>
    <t>mge24910/mun800004/9/z82vz</t>
  </si>
  <si>
    <t>mge24910/mun800004/9/zv72r</t>
  </si>
  <si>
    <t>Ниякая Анжела Витальевна</t>
  </si>
  <si>
    <t>mge24910/mun800004/9/z938z</t>
  </si>
  <si>
    <t>mge24910/mun800004/9/r386z</t>
  </si>
  <si>
    <t>mge24910/mun800004/9/r47wz</t>
  </si>
  <si>
    <t>mge24910/mun800004/9/rw66z</t>
  </si>
  <si>
    <t>Лубенец Алина Сергеевна</t>
  </si>
  <si>
    <t>mge24910/mun800004/9/z56qr</t>
  </si>
  <si>
    <t>mge24910/mun800004/9/rgg6r</t>
  </si>
  <si>
    <t>mge24910/mun800004/9/r2v8r</t>
  </si>
  <si>
    <t>Шматова Мария  Дмитриевна</t>
  </si>
  <si>
    <t>mge24910/mun800004/9/z628z</t>
  </si>
  <si>
    <t>Моисеенко Ярослава Денисовна</t>
  </si>
  <si>
    <t>mge24910/mun800004/9/z7gvz</t>
  </si>
  <si>
    <t>mge24910/mun800004/9/z85vr</t>
  </si>
  <si>
    <t xml:space="preserve">Гутник Екатерина Игоревна   </t>
  </si>
  <si>
    <t>mge24910/mun800004/9/zv82z</t>
  </si>
  <si>
    <t>Сердюк Виктория Александровна</t>
  </si>
  <si>
    <t>mge24910/mun800004/9/z948r</t>
  </si>
  <si>
    <t>mge24910/mun800004/9/r396r</t>
  </si>
  <si>
    <t>mge24910/mun800004/9/r49wz</t>
  </si>
  <si>
    <t>Ковалёва Валерия Артемовна</t>
  </si>
  <si>
    <t>mge24910/mun800004/9/rw76r</t>
  </si>
  <si>
    <t>Новиков Виталий Втальевич</t>
  </si>
  <si>
    <t>mge24910/mun800004/9/z5qqz</t>
  </si>
  <si>
    <t>Лисицкая Зоряна Евгеньевна</t>
  </si>
  <si>
    <t>Лосева Юлия Валериевна</t>
  </si>
  <si>
    <t>mge241010/mun800004/10/z5qqz</t>
  </si>
  <si>
    <t>mge241010/mun800004/10/rg86z</t>
  </si>
  <si>
    <t>mge241010/mun800004/10/r298z</t>
  </si>
  <si>
    <t>mge241010/mun800004/10/z648z</t>
  </si>
  <si>
    <t>4.</t>
  </si>
  <si>
    <t>Поливанова Ангелина Артуровна</t>
  </si>
  <si>
    <t>mge241010/mun800004/10/z79vz</t>
  </si>
  <si>
    <t>mge241010/mun800004/10/z89vr</t>
  </si>
  <si>
    <t>mge241010/mun800004/10/zq5wz</t>
  </si>
  <si>
    <t>mge241010/mun800004/10/zvw2r</t>
  </si>
  <si>
    <t>Киреева Елизавета Егеньевна</t>
  </si>
  <si>
    <t>mge241010/mun800004/10/z9w8z</t>
  </si>
  <si>
    <t>Пискунов Павел Сергеевич</t>
  </si>
  <si>
    <t>mge241010/mun800004/10/r336r</t>
  </si>
  <si>
    <t>Дериев Михаил Анатольевич</t>
  </si>
  <si>
    <t>mge241010/mun800004/10/r43wz</t>
  </si>
  <si>
    <t>Таиров Ренат Евгеньевич</t>
  </si>
  <si>
    <t>mge241010/mun800004/10/rw96r</t>
  </si>
  <si>
    <t>mge241010/mun800004/10/z59qz</t>
  </si>
  <si>
    <t>Маркова София Максимовна</t>
  </si>
  <si>
    <t>mge241010/mun800004/10/rg66z</t>
  </si>
  <si>
    <t>Ивашура Полина Владимировна </t>
  </si>
  <si>
    <t>mge241010/mun800004/10/r238z</t>
  </si>
  <si>
    <t>Гуцал Елизавета александровна</t>
  </si>
  <si>
    <t>mge241010/mun800004/10/z638r</t>
  </si>
  <si>
    <t>mge241010/mun800004/10/z75vz</t>
  </si>
  <si>
    <t>Матрос Александр Евгеньевич</t>
  </si>
  <si>
    <t>mge241010/mun800004/10/z8wvr</t>
  </si>
  <si>
    <t>mge241010/mun800004/10/zq4wr</t>
  </si>
  <si>
    <t>Калиниченко Эльвира Владимировна </t>
  </si>
  <si>
    <t>mge241010/mun800004/10/z978z</t>
  </si>
  <si>
    <t>mge241010/mun800004/10/r376r</t>
  </si>
  <si>
    <t>Тарасова Татьяна Сергеевна</t>
  </si>
  <si>
    <t>mge241010/mun800004/10/r46wr</t>
  </si>
  <si>
    <t>mge241010/mun800004/10/rw86z</t>
  </si>
  <si>
    <t>mge241010/mun800004/10/z5vqr</t>
  </si>
  <si>
    <t>mge241010/mun800004/10/rgv6z</t>
  </si>
  <si>
    <t>mge241010/mun800004/10/r288r</t>
  </si>
  <si>
    <t>mge241010/mun800004/10/z6g8r</t>
  </si>
  <si>
    <t>mge241010/mun800004/10/z73vz</t>
  </si>
  <si>
    <t>mge241010/mun800004/10/z88vz</t>
  </si>
  <si>
    <t>mss24910/mun800004/9/r3wgr</t>
  </si>
  <si>
    <t>mss24910/mun800004/9/r4g5z</t>
  </si>
  <si>
    <t>mss24910/mun800004/9/rw3gr</t>
  </si>
  <si>
    <t>mss24910/mun800004/9/z555z</t>
  </si>
  <si>
    <t>9 -В</t>
  </si>
  <si>
    <t>Миц Владимир Васильевич</t>
  </si>
  <si>
    <t>mss24910/mun800004/9/rg7wr</t>
  </si>
  <si>
    <t>mss24910/mun800004/9/r26gr</t>
  </si>
  <si>
    <t>mss24910/mun800004/9/z6w2r</t>
  </si>
  <si>
    <t>Беленкова Виктория Николаевна</t>
  </si>
  <si>
    <t>mss24910/mun800004/9/z749r</t>
  </si>
  <si>
    <t>mss24910/mun800004/9/z83wr</t>
  </si>
  <si>
    <t>mss24910/mun800004/9/zq64r</t>
  </si>
  <si>
    <t>mss24910/mun800004/9/zv43z</t>
  </si>
  <si>
    <t>mss24910/mun800004/9/z985r</t>
  </si>
  <si>
    <t>mss24910/mun800004/9/r3qgr</t>
  </si>
  <si>
    <t>mss24910/mun800004/9/r425r</t>
  </si>
  <si>
    <t>Мороз Алина Артуровна</t>
  </si>
  <si>
    <t>mss24910/mun800004/9/rwwgr</t>
  </si>
  <si>
    <t>mss24910/mun800004/9/z5g5z</t>
  </si>
  <si>
    <t>Кузнецова Анастасия Владиславовна</t>
  </si>
  <si>
    <t>mss24910/mun800004/9/rgwwr</t>
  </si>
  <si>
    <t>Чикунова Виктория Андреевна</t>
  </si>
  <si>
    <t>mss24910/mun800004/9/r2qgz</t>
  </si>
  <si>
    <t>Пашук Артем Сергеевич</t>
  </si>
  <si>
    <t>mss24910/mun800004/9/z652r</t>
  </si>
  <si>
    <t>Бакк Дарья Михайловна</t>
  </si>
  <si>
    <t>mss24910/mun800004/9/z7w9z</t>
  </si>
  <si>
    <t>Губенко Анастасия Денисовна</t>
  </si>
  <si>
    <t>mss24910/mun800004/9/z84wz</t>
  </si>
  <si>
    <t>Рожанкова Ева Дмитриевна</t>
  </si>
  <si>
    <t>mss24910/mun800004/9/r2q8z</t>
  </si>
  <si>
    <t>mss24910/mun800004/9/z658r</t>
  </si>
  <si>
    <t>Кальянова София Станиславовна</t>
  </si>
  <si>
    <t>mss24910/mun800004/9/z7wvz</t>
  </si>
  <si>
    <t>mss24910/mun800004/9/z84vz</t>
  </si>
  <si>
    <t>mss24910/mun800004/9/zqgwz</t>
  </si>
  <si>
    <t>Коршунов Всеволод Николаевич</t>
  </si>
  <si>
    <t>mss24910/mun800004/9/zv62z</t>
  </si>
  <si>
    <t>Доронкина Елизавета Андреевна</t>
  </si>
  <si>
    <t>mss24910/mun800004/9/z9q8z</t>
  </si>
  <si>
    <t>Горбачев Кирилл Александрович </t>
  </si>
  <si>
    <t>mss24910/mun800004/9/r356r</t>
  </si>
  <si>
    <t xml:space="preserve">Шмакова Александра Сергеевна </t>
  </si>
  <si>
    <t>mss24910/mun800004/9/r4wwz</t>
  </si>
  <si>
    <t>mss24910/mun800004/9/rw26z</t>
  </si>
  <si>
    <t>mss24910/mun800004/9/z58qr</t>
  </si>
  <si>
    <t>mss24910/mun800004/9/rg96r</t>
  </si>
  <si>
    <t>mss24910/mun800004/9/z678r</t>
  </si>
  <si>
    <t>Романюк Дарина Игоревна</t>
  </si>
  <si>
    <t>Тиунова Софья Артуровна</t>
  </si>
  <si>
    <t>mss24910/mun800004/9/z76vr</t>
  </si>
  <si>
    <t>Александрова Диана Романовна</t>
  </si>
  <si>
    <t>mss24910/mun800004/9/z82vz</t>
  </si>
  <si>
    <t>mss24910/mun800004/9/zq9wz</t>
  </si>
  <si>
    <t>Петросова Елизавета Вадимовна</t>
  </si>
  <si>
    <t>mss24910/mun800004/9/zv72r</t>
  </si>
  <si>
    <t>Скрипник Маргарита Анатольевна</t>
  </si>
  <si>
    <t>mss24910/mun800004/9/z938z</t>
  </si>
  <si>
    <t>Тертычная Дарина Алексеевна</t>
  </si>
  <si>
    <t>mss24910/mun800004/9/r386z</t>
  </si>
  <si>
    <t>mss24910/mun800004/9/r47wz</t>
  </si>
  <si>
    <t>mss24910/mun800004/9/rw66z</t>
  </si>
  <si>
    <t>mss24910/mun800004/9/z56qr</t>
  </si>
  <si>
    <t>mss24910/mun800004/9/rgg6r</t>
  </si>
  <si>
    <t>mss24910/mun800004/9/r2v8r</t>
  </si>
  <si>
    <t>mss24910/mun800004/9/z628z</t>
  </si>
  <si>
    <t>Стемницкая Алина Вадимовна</t>
  </si>
  <si>
    <t>mss24910/mun800004/9/z7gvz</t>
  </si>
  <si>
    <t>Родченко Полина Александровна</t>
  </si>
  <si>
    <t>Рудой Егор Евгеньевич</t>
  </si>
  <si>
    <t>Бабинцев Даниил Александрович</t>
  </si>
  <si>
    <t>Шевченко Тимур Сергеевич</t>
  </si>
  <si>
    <t>Игнатьева Арина Фёдоровна</t>
  </si>
  <si>
    <t>Шамшин Артём Михайович</t>
  </si>
  <si>
    <t>mss24810/mun800004/8/rgv6z</t>
  </si>
  <si>
    <t>mss24810/mun800004/8/r288r</t>
  </si>
  <si>
    <t>mss24810/mun800004/8/z6g8r</t>
  </si>
  <si>
    <t>mss24810/mun800004/8/z73vz</t>
  </si>
  <si>
    <t>Муценко Галина Петровна</t>
  </si>
  <si>
    <t>mss24810/mun800004/8/z88vz</t>
  </si>
  <si>
    <t>mss24810/mun800004/8/zq7wz</t>
  </si>
  <si>
    <t>Рашина Анна Сергеевна</t>
  </si>
  <si>
    <t>mss24810/mun800004/8/zv32r</t>
  </si>
  <si>
    <t>mss24810/mun800004/8/z928r</t>
  </si>
  <si>
    <t>mss24810/mun800004/8/r346z</t>
  </si>
  <si>
    <t>mss24810/mun800004/8/r48wr</t>
  </si>
  <si>
    <t>mss24810/mun800004/8/rw56r</t>
  </si>
  <si>
    <t>mss24810/mun800004/8/z57qz</t>
  </si>
  <si>
    <t>Занялова Елизавета Алексеевна</t>
  </si>
  <si>
    <t>mss24810/mun800004/8/rg46z</t>
  </si>
  <si>
    <t>mss24810/mun800004/8/r228r</t>
  </si>
  <si>
    <t>mss24810/mun800004/8/z688z</t>
  </si>
  <si>
    <t>mss24810/mun800004/8/z77vz</t>
  </si>
  <si>
    <t>mss24810/mun800004/8/z8gvr</t>
  </si>
  <si>
    <t>0212.2010</t>
  </si>
  <si>
    <t>mss24810/mun800004/8/zq2wr</t>
  </si>
  <si>
    <t>mss24810/mun800004/8/zvv2z</t>
  </si>
  <si>
    <t>Зеленова Варвара Дмитриевна</t>
  </si>
  <si>
    <t>mss24810/mun800004/8/z958z</t>
  </si>
  <si>
    <t>mss24810/mun800004/8/r3v6z</t>
  </si>
  <si>
    <t>mss24810/mun800004/8/r4qwz</t>
  </si>
  <si>
    <t>mss24810/mun800004/8/rwq6r</t>
  </si>
  <si>
    <t>mss24810/mun800004/8/z52qr</t>
  </si>
  <si>
    <t>Белобородова Валерия Андреевна </t>
  </si>
  <si>
    <t>mss24810/mun800004/8/rg56r</t>
  </si>
  <si>
    <t>27.012011</t>
  </si>
  <si>
    <t>mss24810/mun800004/8/r2w8z</t>
  </si>
  <si>
    <t>mss24810/mun800004/8/z668z</t>
  </si>
  <si>
    <t>mss24810/mun800004/8/z8qvr</t>
  </si>
  <si>
    <t>Трофименко Александр Денисович</t>
  </si>
  <si>
    <t>mss24810/mun800004/8/9zqwz</t>
  </si>
  <si>
    <t>Чистов Егор Денисович</t>
  </si>
  <si>
    <t>mss24810/mun800004/8/qzv2z</t>
  </si>
  <si>
    <t>mss24810/mun800004/8/4z98r</t>
  </si>
  <si>
    <t>mss24810/mun800004/8/6r36z</t>
  </si>
  <si>
    <t>Попова Мария Сергеевна</t>
  </si>
  <si>
    <t>mss24810/mun800004/8/9r4wz</t>
  </si>
  <si>
    <t>mss24810/mun800004/8/7rw6z</t>
  </si>
  <si>
    <t>Белковский Мирослав Александрович</t>
  </si>
  <si>
    <t>mss24810/mun800004/8/8z5qz</t>
  </si>
  <si>
    <t>Якимовская Кристина Алексеевна</t>
  </si>
  <si>
    <t>mss241010/mun800004/10/z58qr</t>
  </si>
  <si>
    <t>mss241010/mun800004/10/rg96r</t>
  </si>
  <si>
    <t>mss241010/mun800004/10/r2g8z</t>
  </si>
  <si>
    <t>Стельмахов Валерий Егорович</t>
  </si>
  <si>
    <t>mss241010/mun800004/10/z678r</t>
  </si>
  <si>
    <t>mss241010/mun800004/10/z76vr</t>
  </si>
  <si>
    <t>Шкарбнова Дарья Александровна</t>
  </si>
  <si>
    <t>mss241010/mun800004/10/z82vz</t>
  </si>
  <si>
    <t>mss241010/mun800004/10/zq9wz</t>
  </si>
  <si>
    <t>mss241010/mun800004/10/zv72r</t>
  </si>
  <si>
    <t>Шабала Елизавета Павловна</t>
  </si>
  <si>
    <t>mss241010/mun800004/10/z938z</t>
  </si>
  <si>
    <t>Хоменчук Елизавета Антоновна</t>
  </si>
  <si>
    <t>Заяц Татьяна Алекспандровна</t>
  </si>
  <si>
    <t>mss241010/mun800004/10/r386z</t>
  </si>
  <si>
    <t>mss241010/mun800004/10/r47wz</t>
  </si>
  <si>
    <t>mss241010/mun800004/10/rw66z</t>
  </si>
  <si>
    <t>mss241010/mun800004/10/z56qr</t>
  </si>
  <si>
    <t>mss241010/mun800004/10/rgg6r</t>
  </si>
  <si>
    <t>mss241010/mun800004/10/r2v8r</t>
  </si>
  <si>
    <t>mss241010/mun800004/10/z628z</t>
  </si>
  <si>
    <t>mss241010/mun800004/10/z85vr</t>
  </si>
  <si>
    <t>mss241010/mun800004/10/zqvwr</t>
  </si>
  <si>
    <t>mss241010/mun800004/10/zv82z</t>
  </si>
  <si>
    <t>mss241010/mun800004/10/z948r</t>
  </si>
  <si>
    <t>mss241010/mun800004/10/r396r</t>
  </si>
  <si>
    <t>mss241010/mun800004/10/r49wz</t>
  </si>
  <si>
    <t>Борисова Ирина Владимировна</t>
  </si>
  <si>
    <t>mss241010/mun800004/10/rw76r</t>
  </si>
  <si>
    <t>Сакварелидзе Ирина Вахтанговна</t>
  </si>
  <si>
    <t>mss241010/mun800004/10/z5qqz</t>
  </si>
  <si>
    <t>Мокроусова Регина Рашитовна</t>
  </si>
  <si>
    <t>mss241010/mun800004/10/rg86z</t>
  </si>
  <si>
    <t>Матвейчук Игорь Александрович</t>
  </si>
  <si>
    <t>mss241010/mun800004/10/r298z</t>
  </si>
  <si>
    <t>mss241010/mun800004/10/z648z</t>
  </si>
  <si>
    <t>mss241010/mun800004/10/z79vz</t>
  </si>
  <si>
    <t xml:space="preserve">Овсянников Илья Николаевич </t>
  </si>
  <si>
    <t>mss241010/mun800004/10/z89vr</t>
  </si>
  <si>
    <t>Машкин Егор Александрович</t>
  </si>
  <si>
    <t>mss241010/mun800004/10/zq5wz</t>
  </si>
  <si>
    <t>Зеленова Мария Дмитриева</t>
  </si>
  <si>
    <t>mss241010/mun800004/10/zvw2r</t>
  </si>
  <si>
    <t xml:space="preserve">Егоркин Дмитрий Витальевич </t>
  </si>
  <si>
    <t>mss241010/mun800004/10/z9w8z</t>
  </si>
  <si>
    <t xml:space="preserve">Скакун Анастасия Александровна </t>
  </si>
  <si>
    <t>mss241010/mun800004/10/r336r</t>
  </si>
  <si>
    <t xml:space="preserve">Кузнецова Анастасия Александровна </t>
  </si>
  <si>
    <t>mss241010/mun800004/10/r43wz</t>
  </si>
  <si>
    <t xml:space="preserve">Герасимов Никита Александрович </t>
  </si>
  <si>
    <t>mss241010/mun800004/10/rw96r</t>
  </si>
  <si>
    <t>Мурашова Галина Юрьевна</t>
  </si>
  <si>
    <t>mss241010/mun800004/10/z59qz</t>
  </si>
  <si>
    <t>го 9</t>
  </si>
  <si>
    <t>mss241110/mun800004/11/r26gr</t>
  </si>
  <si>
    <t>mss241110/mun800004/11/z6w2r</t>
  </si>
  <si>
    <t>mss241110/mun800004/11/z749r</t>
  </si>
  <si>
    <t>Колесников Егор Константинович</t>
  </si>
  <si>
    <t>mss241110/mun800004/11/z83wr</t>
  </si>
  <si>
    <t>mss241110/mun800004/11/zq64r</t>
  </si>
  <si>
    <t>5.</t>
  </si>
  <si>
    <t>mss241110/mun800004/11/zv43z</t>
  </si>
  <si>
    <t>6.</t>
  </si>
  <si>
    <t>Быбко Дарья Романовна</t>
  </si>
  <si>
    <t>mss241110/mun800004/11/z985r</t>
  </si>
  <si>
    <t>7.</t>
  </si>
  <si>
    <t>mss241110/mun800004/11/r3qgr</t>
  </si>
  <si>
    <t>8.</t>
  </si>
  <si>
    <t xml:space="preserve">Поберий Екатерина Вячеславовна </t>
  </si>
  <si>
    <t>mss241110/mun800004/11/r425r</t>
  </si>
  <si>
    <t>Варуша Валерия Владимировна</t>
  </si>
  <si>
    <t>mss241110/mun800004/11/rwwgr</t>
  </si>
  <si>
    <t>10.</t>
  </si>
  <si>
    <t>mss241110/mun800004/11/z5g5z</t>
  </si>
  <si>
    <t>mss241110/mun800004/11/rgwwr</t>
  </si>
  <si>
    <t>Бабенко Анастасия Владимировна</t>
  </si>
  <si>
    <t>mss241110/mun800004/11/r2qgz</t>
  </si>
  <si>
    <t>Селянко Мария Дмитриевна</t>
  </si>
  <si>
    <t>mss241110/mun800004/11/z652r</t>
  </si>
  <si>
    <t>Плотко Кристина Валерьевна</t>
  </si>
  <si>
    <t>mss241110/mun800004/11/z7w9z</t>
  </si>
  <si>
    <t>mss241110/mun800004/11/z84wz</t>
  </si>
  <si>
    <t>mss241110/mun800004/11/r2q8z</t>
  </si>
  <si>
    <t>Заяц Татьяна Александровна</t>
  </si>
  <si>
    <t>mss241110/mun800004/11/z658r</t>
  </si>
  <si>
    <t>mss241110/mun800004/11/z7wvz</t>
  </si>
  <si>
    <t>Теслина Ксения Евгеньевна</t>
  </si>
  <si>
    <t>mss241110/mun800004/11/z84vz</t>
  </si>
  <si>
    <t>mss241110/mun800004/11/zqgwz</t>
  </si>
  <si>
    <t>Домброский Иван Алексеевич</t>
  </si>
  <si>
    <t>mss241110/mun800004/11/zv62z</t>
  </si>
  <si>
    <t>mss241110/mun800004/11/z9q8z</t>
  </si>
  <si>
    <t>mss241110/mun800004/11/r356r</t>
  </si>
  <si>
    <t>mss241110/mun800004/11/rw26z</t>
  </si>
  <si>
    <t>mss241110/mun800004/11/z58qr</t>
  </si>
  <si>
    <t>mss241110/mun800004/11/rg96r</t>
  </si>
  <si>
    <t>mss241110/mun800004/11/r2g8z</t>
  </si>
  <si>
    <t>mss241110/mun800004/11/z678r</t>
  </si>
  <si>
    <t>Грошев Владислав Сергеевич</t>
  </si>
  <si>
    <t>mss241110/mun800004/11/z76vr</t>
  </si>
  <si>
    <t>mss241110/mun800004/11/z82vz</t>
  </si>
  <si>
    <t>Черпак Андрей Дмитриевич</t>
  </si>
  <si>
    <t>mss241110/mun800004/11/zq9wz</t>
  </si>
  <si>
    <t>Старинская Полина Романовна</t>
  </si>
  <si>
    <t>mss241110/mun800004/11/zv72r</t>
  </si>
  <si>
    <t>mss241110/mun800004/11/z938z</t>
  </si>
  <si>
    <t>mss241110/mun800004/11/r386z</t>
  </si>
  <si>
    <t>Верижников Владислав Сергеевич</t>
  </si>
  <si>
    <t>mss241110/mun800004/11/r47wz</t>
  </si>
  <si>
    <t>Савенкова Дарья Александровна</t>
  </si>
  <si>
    <t>Салогуб Юлия Евгеньевна</t>
  </si>
  <si>
    <t>mss241110/mun800004/11/rw66z</t>
  </si>
  <si>
    <t>mss241110/mun800004/11/z56qr</t>
  </si>
  <si>
    <t>Горобцова Лилия Геннадиевна</t>
  </si>
  <si>
    <t>mss241110/mun800004/11/rgg6r</t>
  </si>
  <si>
    <t>mss241110/mun800004/11/r2v8r</t>
  </si>
  <si>
    <t>Жуковская Елизавета Валерьевна</t>
  </si>
  <si>
    <t>mss241110/mun800004/11/z628z</t>
  </si>
  <si>
    <t>Шведова Любовь Юрьевна</t>
  </si>
  <si>
    <r>
      <rPr>
        <sz val="10"/>
        <color theme="1"/>
        <rFont val="Liberation Sans"/>
      </rPr>
      <t xml:space="preserve">по </t>
    </r>
    <r>
      <rPr>
        <b/>
        <sz val="10"/>
        <color theme="1"/>
        <rFont val="Liberation Sans"/>
      </rPr>
      <t>АСТРОНОМИИ</t>
    </r>
    <r>
      <rPr>
        <sz val="10"/>
        <color theme="1"/>
        <rFont val="Liberation Sans"/>
      </rPr>
      <t xml:space="preserve"> </t>
    </r>
  </si>
  <si>
    <t>КОД</t>
  </si>
  <si>
    <t>Балл, набранный участником на ШЭ мах 80</t>
  </si>
  <si>
    <t>mas24710/mun800004/7/rg5w2</t>
  </si>
  <si>
    <t>Масленникова Виктория Анатольевна</t>
  </si>
  <si>
    <t>mas24710/mun800004/7/r2wg7</t>
  </si>
  <si>
    <t>mas24710/mun800004/7/z667q</t>
  </si>
  <si>
    <t>mas24710/mun800004/7/z7v64</t>
  </si>
  <si>
    <t>mas24710/mun800004/7/z8q24</t>
  </si>
  <si>
    <t>mas24710/mun800004/7/zq2gg</t>
  </si>
  <si>
    <t>mas24710/mun800004/7/zvv67</t>
  </si>
  <si>
    <t>mas24710/mun800004/7/z95q4</t>
  </si>
  <si>
    <t>Русин Арсений Вадимович</t>
  </si>
  <si>
    <t>mas24710/mun800004/7/r3v53</t>
  </si>
  <si>
    <t>Недосика Дарья Сергеевна</t>
  </si>
  <si>
    <t>mas24710/mun800004/7/r4qw6</t>
  </si>
  <si>
    <t>Бондарев Данил Витальевич</t>
  </si>
  <si>
    <t>mas24710/mun800004/7/rwq25</t>
  </si>
  <si>
    <t>7в</t>
  </si>
  <si>
    <t>Рудаев Олег Максович</t>
  </si>
  <si>
    <t>mas24710/mun800004/7/z5282</t>
  </si>
  <si>
    <t>mas24710/mun800004/7/rg592</t>
  </si>
  <si>
    <t>Башкевич Полина Романовна</t>
  </si>
  <si>
    <t>mas24710/mun800004/7/r2wv7</t>
  </si>
  <si>
    <t>7б</t>
  </si>
  <si>
    <t>mas24710/mun800004/7/z662q</t>
  </si>
  <si>
    <t>mas24710/mun800004/7/z7vg4</t>
  </si>
  <si>
    <t>Качуровский Артем Сергеевич</t>
  </si>
  <si>
    <t>mas24710/mun800004/7/zq29g</t>
  </si>
  <si>
    <t>7 а</t>
  </si>
  <si>
    <t>mas24710/mun800004/7/zvv77</t>
  </si>
  <si>
    <t>Максименко Назар Юрьевич</t>
  </si>
  <si>
    <t>mas24710/mun800004/7/z9534</t>
  </si>
  <si>
    <t>mas24710/mun800004/7/r3v83</t>
  </si>
  <si>
    <t>mas24710/mun800004/7/r4q76</t>
  </si>
  <si>
    <t>7 в</t>
  </si>
  <si>
    <t>mas24710/mun800004/7/rwq65</t>
  </si>
  <si>
    <t>7 б</t>
  </si>
  <si>
    <t>mas24710/mun800004/7/rg5g2</t>
  </si>
  <si>
    <t>mas24710/mun800004/7/r2w97</t>
  </si>
  <si>
    <t>mas24710/mun800004/7/z664q</t>
  </si>
  <si>
    <t>Дзюба Александр Андреевич</t>
  </si>
  <si>
    <t>mas24710/mun800004/7/z7v94</t>
  </si>
  <si>
    <t>mas24710/mun800004/7/z8q94</t>
  </si>
  <si>
    <t>mas24710/mun800004/7/zq2vg</t>
  </si>
  <si>
    <t>mas24710/mun800004/7/zvv87</t>
  </si>
  <si>
    <t>призео</t>
  </si>
  <si>
    <t>mas24710/mun800004/7/z9544</t>
  </si>
  <si>
    <t>Попов Александр Александрович</t>
  </si>
  <si>
    <t>mas24710/mun800004/7/r3v93</t>
  </si>
  <si>
    <t>mas24710/mun800004/7/r4q96</t>
  </si>
  <si>
    <t>mas24710/mun800004/7/rwq75</t>
  </si>
  <si>
    <t>Зайцев Евгений Денисович</t>
  </si>
  <si>
    <t>mas24710/mun800004/7/z52q2</t>
  </si>
  <si>
    <t>mas24710/mun800004/7/rg582</t>
  </si>
  <si>
    <t>mas24710/mun800004/7/r2w37</t>
  </si>
  <si>
    <t>mas24710/mun800004/7/z663q</t>
  </si>
  <si>
    <t>88.75</t>
  </si>
  <si>
    <t>mas24710/mun800004/7/z7v54</t>
  </si>
  <si>
    <t>Сытая Вероника Викторовна</t>
  </si>
  <si>
    <t>mas24710/mun800004/7/z8qw4</t>
  </si>
  <si>
    <t>mas24710/mun800004/7/r2w3g</t>
  </si>
  <si>
    <t>Межуев Матвей Иванович</t>
  </si>
  <si>
    <t>mas24710/mun800004/7/z6632</t>
  </si>
  <si>
    <t>mas24710/mun800004/7/z7v59</t>
  </si>
  <si>
    <t>mas24710/mun800004/7/z8qww</t>
  </si>
  <si>
    <t>Киреев Кирилл Сергеевич</t>
  </si>
  <si>
    <t>mas24710/mun800004/7/zq254</t>
  </si>
  <si>
    <t>mas24710/mun800004/7/zvvw3</t>
  </si>
  <si>
    <t>Киселёв Никита Сергеевич</t>
  </si>
  <si>
    <t>mas24710/mun800004/7/z95w5</t>
  </si>
  <si>
    <t>mas24710/mun800004/7/r3v3g</t>
  </si>
  <si>
    <t>mas24710/mun800004/7/r4q65</t>
  </si>
  <si>
    <t>mas24710/mun800004/7/rwq8g</t>
  </si>
  <si>
    <t>Болоцкая Мария Ивановна</t>
  </si>
  <si>
    <t>mas24710/mun800004/7/z52v5</t>
  </si>
  <si>
    <t>mas24710/mun800004/7/rg5vw</t>
  </si>
  <si>
    <t>Богомяков Глеб Николаевич</t>
  </si>
  <si>
    <t>mas24710/mun800004/7/r2w8g</t>
  </si>
  <si>
    <t>Шафорост Алина Владимировна</t>
  </si>
  <si>
    <t>mas24710/mun800004/7/z66g2</t>
  </si>
  <si>
    <t>mas24710/mun800004/7/z8q8w</t>
  </si>
  <si>
    <t>67 из 80</t>
  </si>
  <si>
    <t>mas24710/mun800004/7/zq244</t>
  </si>
  <si>
    <t>Муромцев Александр Александрович</t>
  </si>
  <si>
    <t>52 из 80</t>
  </si>
  <si>
    <r>
      <rPr>
        <b/>
        <sz val="10"/>
        <color theme="1"/>
        <rFont val="Liberation Sans"/>
      </rPr>
      <t xml:space="preserve">Победители  и призеры муниципального  этапа ВсОШ 2023-2024 учебного года2023-2024 учебного годаПобедители  и призеры </t>
    </r>
    <r>
      <rPr>
        <sz val="10"/>
        <color theme="1"/>
        <rFont val="Liberation Sans"/>
      </rPr>
      <t>муниципального  этапа ВсОШ 2023-2024 учебного года</t>
    </r>
  </si>
  <si>
    <t>КОДЫ</t>
  </si>
  <si>
    <t>mas241010/mun800004/10/z66v2</t>
  </si>
  <si>
    <t>mas241010/mun800004/10/z7v29</t>
  </si>
  <si>
    <t>mas241010/mun800004/10/z8qvw</t>
  </si>
  <si>
    <t>mas241010/mun800004/10/zq2q4</t>
  </si>
  <si>
    <t>mas241010/mun800004/10/zvvg3</t>
  </si>
  <si>
    <t>mas241010/mun800004/10/z95v5</t>
  </si>
  <si>
    <t>Митусов Константин Витальевич</t>
  </si>
  <si>
    <t>mas241010/mun800004/10/r3vgg</t>
  </si>
  <si>
    <t>Максимова Александра Константиновна </t>
  </si>
  <si>
    <t>mas241010/mun800004/10/r455z</t>
  </si>
  <si>
    <t>Шкарбанова Дарья Александровна</t>
  </si>
  <si>
    <t>mas241010/mun800004/10/rw4gz</t>
  </si>
  <si>
    <t>Зайцева  Анастасия Сергеевна</t>
  </si>
  <si>
    <t>mas241010/mun800004/10/z545r</t>
  </si>
  <si>
    <t>Кориненко Ирина Олеговна </t>
  </si>
  <si>
    <t>Полякова Тамара Владимировна</t>
  </si>
  <si>
    <t>mas241010/mun800004/10/r27gz</t>
  </si>
  <si>
    <t>Манцева Анастасия Дмитриевна </t>
  </si>
  <si>
    <t>10-б</t>
  </si>
  <si>
    <t xml:space="preserve">участник </t>
  </si>
  <si>
    <t>mas241010/mun800004/10/zv53r</t>
  </si>
  <si>
    <t>mas241010/mun800004/10/z9g5z</t>
  </si>
  <si>
    <t>mas241010/mun800004/10/r32gz</t>
  </si>
  <si>
    <t>mas241010/mun800004/10/r445r</t>
  </si>
  <si>
    <t xml:space="preserve">Кабрилева Виктория Александровна </t>
  </si>
  <si>
    <t>mas241010/mun800004/10/rwggr</t>
  </si>
  <si>
    <t>mas241010/mun800004/10/z535z</t>
  </si>
  <si>
    <t>mas241010/mun800004/10/rgqwr</t>
  </si>
  <si>
    <t>mas241010/mun800004/10/r25gz</t>
  </si>
  <si>
    <t>mas24810/mun800004/8/zqw4z</t>
  </si>
  <si>
    <t>Коник София –Виктория Александровна</t>
  </si>
  <si>
    <t>49%%</t>
  </si>
  <si>
    <t>mas24810/mun800004/8/r3v83</t>
  </si>
  <si>
    <t>mas24810/mun800004/8/r4q76</t>
  </si>
  <si>
    <t>mas24810/mun800004/8/zv53r</t>
  </si>
  <si>
    <t>mas24810/mun800004/8/rwq65</t>
  </si>
  <si>
    <t>mas24810/mun800004/8/z9g5z</t>
  </si>
  <si>
    <t>Гурина Елизавета Андреевна</t>
  </si>
  <si>
    <t>mas24810/mun800004/8/z5262</t>
  </si>
  <si>
    <t>mas24810/mun800004/8/r32gz</t>
  </si>
  <si>
    <t>Круглянко Игорь Андреевия</t>
  </si>
  <si>
    <t>mas24810/mun800004/8/rg5g2</t>
  </si>
  <si>
    <t>mas24810/mun800004/8/r2w97</t>
  </si>
  <si>
    <t>Бухтиярова Дарья Сергеевна</t>
  </si>
  <si>
    <t>mas24810/mun800004/8/z664q</t>
  </si>
  <si>
    <t>8 а</t>
  </si>
  <si>
    <t>mas24810/mun800004/8/rwggr</t>
  </si>
  <si>
    <t>mas24810/mun800004/8/z7v94</t>
  </si>
  <si>
    <t>Красножён Ксения Вячеславовна</t>
  </si>
  <si>
    <t>mas24810/mun800004/8/z535z</t>
  </si>
  <si>
    <t>mas24810/mun800004/8/z8q94</t>
  </si>
  <si>
    <t>mas24810/mun800004/8/zq2vg</t>
  </si>
  <si>
    <t>mas24810/mun800004/8/rgqwr</t>
  </si>
  <si>
    <t>mas24810/mun800004/8/zvv87</t>
  </si>
  <si>
    <t>8 б</t>
  </si>
  <si>
    <t>mas24810/mun800004/8/r25gz</t>
  </si>
  <si>
    <t>Деньгин Глеб Алексеевич</t>
  </si>
  <si>
    <t>mas24810/mun800004/8/z9544</t>
  </si>
  <si>
    <t>mas24810/mun800004/8/z6q2r</t>
  </si>
  <si>
    <t>Евланова Елизавета Артёмовна</t>
  </si>
  <si>
    <t>mas24810/mun800004/8/r3v93</t>
  </si>
  <si>
    <t>mas24810/mun800004/8/z87wr</t>
  </si>
  <si>
    <t>Попов Давид Витальевич</t>
  </si>
  <si>
    <t>???</t>
  </si>
  <si>
    <t>mas24810/mun800004/8/r4q96</t>
  </si>
  <si>
    <t>Голуб Денис Максимович</t>
  </si>
  <si>
    <t>mas24810/mun800004/8/zq34z</t>
  </si>
  <si>
    <t>Гончар Елена Борисовна</t>
  </si>
  <si>
    <t>mas24810/mun800004/8/rwq75</t>
  </si>
  <si>
    <t>mas24810/mun800004/8/zv23z</t>
  </si>
  <si>
    <t>Давыдова Александра Евгеньевна</t>
  </si>
  <si>
    <t>mas24810/mun800004/8/z52q2</t>
  </si>
  <si>
    <t>mas24810/mun800004/8/z965r</t>
  </si>
  <si>
    <t>mas24810/mun800004/8/rg582</t>
  </si>
  <si>
    <t>mas24810/mun800004/8/r2w37</t>
  </si>
  <si>
    <t>Черненко Александра Руслановна</t>
  </si>
  <si>
    <t>mas24810/mun800004/8/r3wgr</t>
  </si>
  <si>
    <t>mas24810/mun800004/8/z663q</t>
  </si>
  <si>
    <t>mas24810/mun800004/8/r4g5z</t>
  </si>
  <si>
    <t>mas24810/mun800004/8/z7v54</t>
  </si>
  <si>
    <t>mas24810/mun800004/8/z8qw4</t>
  </si>
  <si>
    <t>mas24810/mun800004/8/r2w3g</t>
  </si>
  <si>
    <t>mas24810/mun800004/8/z555z</t>
  </si>
  <si>
    <t>mas24810/mun800004/8/z6632</t>
  </si>
  <si>
    <t>mas24810/mun800004/8/rg7wr</t>
  </si>
  <si>
    <t>Сергеенко Виктория Руслановна</t>
  </si>
  <si>
    <t>mas24810/mun800004/8/z7v59</t>
  </si>
  <si>
    <t>mas24810/mun800004/8/r26gr</t>
  </si>
  <si>
    <t>Деревянко Богдан Александрович</t>
  </si>
  <si>
    <t>mas24810/mun800004/8/z8qww</t>
  </si>
  <si>
    <t>mas24810/mun800004/8/zq254</t>
  </si>
  <si>
    <t>mas24810/mun800004/8/z6w2r</t>
  </si>
  <si>
    <t>mas24810/mun800004/8/zvvw3</t>
  </si>
  <si>
    <t>mas24810/mun800004/8/z749r</t>
  </si>
  <si>
    <t>mas24810/mun800004/8/z95w5</t>
  </si>
  <si>
    <t>mas24910/mun800004/9/r3v83</t>
  </si>
  <si>
    <t>mas24910/mun800004/9/r4q76</t>
  </si>
  <si>
    <t>mas24910/mun800004/9/rwq65</t>
  </si>
  <si>
    <t>mas24910/mun800004/9/z5262</t>
  </si>
  <si>
    <t>mas24910/mun800004/9/rg5g2</t>
  </si>
  <si>
    <t>mas24910/mun800004/9/r2w97</t>
  </si>
  <si>
    <t>mas24910/mun800004/9/z664q</t>
  </si>
  <si>
    <t>mas24910/mun800004/9/z7v94</t>
  </si>
  <si>
    <t>mas24910/mun800004/9/zq2vg</t>
  </si>
  <si>
    <t>9 а</t>
  </si>
  <si>
    <t>Рыкун Татьянв Валентиновна</t>
  </si>
  <si>
    <t>mas24910/mun800004/9/zvv87</t>
  </si>
  <si>
    <t>Кравченко Арина  Михайловна</t>
  </si>
  <si>
    <t>9 б</t>
  </si>
  <si>
    <t>mas24910/mun800004/9/z9544</t>
  </si>
  <si>
    <t>Волкова Мария Антоновна</t>
  </si>
  <si>
    <t>mas24910/mun800004/9/r3v93</t>
  </si>
  <si>
    <t>mas24910/mun800004/9/r4q96</t>
  </si>
  <si>
    <t>mas24910/mun800004/9/rwq75</t>
  </si>
  <si>
    <t>Мангуш  Элина  Вячеславовна</t>
  </si>
  <si>
    <t>mas24910/mun800004/9/rg582</t>
  </si>
  <si>
    <t>mas24910/mun800004/9/r2w37</t>
  </si>
  <si>
    <t>mas24910/mun800004/9/z663q</t>
  </si>
  <si>
    <t>mas24910/mun800004/9/z7v54</t>
  </si>
  <si>
    <t>mas24910/mun800004/9/z8qw4</t>
  </si>
  <si>
    <t>mas24910/mun800004/9/r2w3g</t>
  </si>
  <si>
    <t>mas24910/mun800004/9/z6632</t>
  </si>
  <si>
    <t>mas24910/mun800004/9/z7v59</t>
  </si>
  <si>
    <t>mas24910/mun800004/9/z8qww</t>
  </si>
  <si>
    <t>mas24910/mun800004/9/zq254</t>
  </si>
  <si>
    <t>mas24910/mun800004/9/zvvw3</t>
  </si>
  <si>
    <t>mas24910/mun800004/9/z95w5</t>
  </si>
  <si>
    <t>mas24910/mun800004/9/r4q65</t>
  </si>
  <si>
    <t>mas24910/mun800004/9/rwq8g</t>
  </si>
  <si>
    <t>mas24910/mun800004/9/z52v5</t>
  </si>
  <si>
    <t>Сибекин Виктор Алексеевич</t>
  </si>
  <si>
    <t>mas24910/mun800004/9/rg5vw</t>
  </si>
  <si>
    <t>Яшкин Владислав Алексеевич</t>
  </si>
  <si>
    <t>mas24910/mun800004/9/r2w8g</t>
  </si>
  <si>
    <t>Кущ Владислав Александрович</t>
  </si>
  <si>
    <t>mas24910/mun800004/9/z66g2</t>
  </si>
  <si>
    <t>mas24910/mun800004/9/z7v39</t>
  </si>
  <si>
    <t>mas24910/mun800004/9/z8q8w</t>
  </si>
  <si>
    <t>mas24910/mun800004/9/zq244</t>
  </si>
  <si>
    <t>mas24910/mun800004/9/zvv93</t>
  </si>
  <si>
    <t>mas24910/mun800004/9/z9575</t>
  </si>
  <si>
    <t>mas24910/mun800004/9/r3v7g</t>
  </si>
  <si>
    <t>Дремлюгова Вероника Владимировна</t>
  </si>
  <si>
    <t>mas24910/mun800004/9/r4q85</t>
  </si>
  <si>
    <t>mas24910/mun800004/9/rwq5g</t>
  </si>
  <si>
    <t>mas24910/mun800004/9/z5275</t>
  </si>
  <si>
    <t>Коровин Максим Сергеевич</t>
  </si>
  <si>
    <t>mas24910/mun800004/9/rg54w</t>
  </si>
  <si>
    <t>mas24910/mun800004/9/r2w2g</t>
  </si>
  <si>
    <t>mas24910/mun800004/9/z6682</t>
  </si>
  <si>
    <t>mas24910/mun800004/9/z8qgw</t>
  </si>
  <si>
    <t>Бандура Мария</t>
  </si>
  <si>
    <t>mas24910/mun800004/9/zq274</t>
  </si>
  <si>
    <t>Козачек Виктория</t>
  </si>
  <si>
    <t>mthch24710/mun800004/7/r3wgr</t>
  </si>
  <si>
    <t>Шабуня Каролина Александровна</t>
  </si>
  <si>
    <t>mthch24710/mun800004/7/r4g5z</t>
  </si>
  <si>
    <t>Паскевич Дмитрий Александрович</t>
  </si>
  <si>
    <t>mthch24710/mun800004/7/rw3gr</t>
  </si>
  <si>
    <t>mthch24710/mun800004/7/z555z</t>
  </si>
  <si>
    <t>Суименко Олеся Ивановна</t>
  </si>
  <si>
    <t>mthch24710/mun800004/7/rg7wr</t>
  </si>
  <si>
    <t>mthch24710/mun800004/7/r26gr</t>
  </si>
  <si>
    <t>mthch24710/mun800004/7/z6w2r</t>
  </si>
  <si>
    <t>mthch24710/mun800004/7/z749r</t>
  </si>
  <si>
    <t>mthch24710/mun800004/7/zv43z</t>
  </si>
  <si>
    <t>Парфенюк Валентина Сергеевна</t>
  </si>
  <si>
    <t>mthch24710/mun800004/7/z985r</t>
  </si>
  <si>
    <t>mthch24710/mun800004/7/r3qgr</t>
  </si>
  <si>
    <t>Бережная Арина Валерьевна</t>
  </si>
  <si>
    <t>mthch24810/mun800004/8/r2g8z</t>
  </si>
  <si>
    <t>mthch24810/mun800004/8/z678r</t>
  </si>
  <si>
    <t>mthch24810/mun800004/8/z76vr</t>
  </si>
  <si>
    <t>mthch24810/mun800004/8/z82vz</t>
  </si>
  <si>
    <t>mthch24910/mun800004/9/zv43z</t>
  </si>
  <si>
    <t>mthch24910/mun800004/9/z985r</t>
  </si>
  <si>
    <t>mthch24910/mun800004/9/r3qgr</t>
  </si>
  <si>
    <t>mthch24910/mun800004/9/rwwgr</t>
  </si>
  <si>
    <t>Гордиенко Сергей Михайлович</t>
  </si>
  <si>
    <t>Лазарец Анна Владимировна</t>
  </si>
  <si>
    <t>mthch24910/mun800004/9/rgwwr</t>
  </si>
  <si>
    <t>Черная Мария Владимировна</t>
  </si>
  <si>
    <t>mthch241010/mun800004/10/r2g8z</t>
  </si>
  <si>
    <t>mthch241010/mun800004/10/z678r</t>
  </si>
  <si>
    <t>Корытник Полина Сергеевна</t>
  </si>
  <si>
    <t>mthch241010/mun800004/10/z76vr</t>
  </si>
  <si>
    <t>mthch241110/mun800004/11/r2q8z</t>
  </si>
  <si>
    <t>Бураков Даниил</t>
  </si>
  <si>
    <t>mthch241110/mun800004/11/z658r</t>
  </si>
  <si>
    <t>Афанасьев Егор  Сергеевич</t>
  </si>
  <si>
    <t>mthch241110/mun800004/11/z7wvz</t>
  </si>
  <si>
    <t>mthch241110/mun800004/11/zqgwz</t>
  </si>
  <si>
    <t>Хоптий Данил Игоревич</t>
  </si>
  <si>
    <t>mthch241110/mun800004/11/zv62z</t>
  </si>
  <si>
    <t>mthch241110/mun800004/11/rw26z</t>
  </si>
  <si>
    <t>Каминская Наталья Владимировна</t>
  </si>
  <si>
    <t>mas241110/mun800004/11/z8qqw</t>
  </si>
  <si>
    <t>mas241110/mun800004/11/zq224</t>
  </si>
  <si>
    <t>mas241110/mun800004/11/zvvv3</t>
  </si>
  <si>
    <t>mas241110/mun800004/11/z9555</t>
  </si>
  <si>
    <t>mas241110/mun800004/11/r3vvg</t>
  </si>
  <si>
    <t>mas241110/mun800004/11/r4qv5</t>
  </si>
  <si>
    <t>mas241110/mun800004/11/rwqvg</t>
  </si>
  <si>
    <t>mas241110/mun800004/11/z52w5</t>
  </si>
  <si>
    <t>Сыпко Злата Николаевна</t>
  </si>
  <si>
    <t>mas241110/mun800004/11/r2w4g</t>
  </si>
  <si>
    <t>11 б</t>
  </si>
  <si>
    <t>mas241110/mun800004/11/z66v2</t>
  </si>
  <si>
    <t>11 а</t>
  </si>
  <si>
    <t>mas241110/mun800004/11/z7v29</t>
  </si>
  <si>
    <t>mas241110/mun800004/11/zvvg3</t>
  </si>
  <si>
    <t>mas241110/mun800004/11/z95v5</t>
  </si>
  <si>
    <t>mas241110/mun800004/11/r3vgg</t>
  </si>
  <si>
    <t>mas241110/mun800004/11/r455z</t>
  </si>
  <si>
    <t>Лыценко Наталия Федеровна</t>
  </si>
  <si>
    <t>mas241110/mun800004/11/rw4gz</t>
  </si>
  <si>
    <t>mas241110/mun800004/11/z545r</t>
  </si>
  <si>
    <t>Кавун Вероника Александровна</t>
  </si>
  <si>
    <t>mas241110/mun800004/11/rg3wr</t>
  </si>
  <si>
    <t>mas241110/mun800004/11/r27gz</t>
  </si>
  <si>
    <t>mas241110/mun800004/11/z692r</t>
  </si>
  <si>
    <t>Кравченко Данил Сергеевич</t>
  </si>
  <si>
    <t>mas241110/mun800004/11/z789r</t>
  </si>
  <si>
    <t>Лыс Алина Анатольевна</t>
  </si>
  <si>
    <t>mas241110/mun800004/11/zv53r</t>
  </si>
  <si>
    <t xml:space="preserve"> Баев Максим</t>
  </si>
  <si>
    <t>mas241110/mun800004/11/z9g5z</t>
  </si>
  <si>
    <t>Шведова Любовь</t>
  </si>
  <si>
    <t>mthtc24710/mun800004/7/r3wgr</t>
  </si>
  <si>
    <t>mthtc24710/mun800004/7/r4g5z</t>
  </si>
  <si>
    <t>mthtc24710/mun800004/7/rw3gr</t>
  </si>
  <si>
    <t>mthtc24710/mun800004/7/z555z</t>
  </si>
  <si>
    <t>Карташева Милана Артемовна</t>
  </si>
  <si>
    <t>mthtc24710/mun800004/7/rg7wr</t>
  </si>
  <si>
    <t>mthtc24710/mun800004/7/r26gr</t>
  </si>
  <si>
    <t>mthtc24710/mun800004/7/z6w2r</t>
  </si>
  <si>
    <t>mthtc24710/mun800004/7/z749r</t>
  </si>
  <si>
    <t>mthtc24710/mun800004/7/z83wr</t>
  </si>
  <si>
    <t>mthtc24710/mun800004/7/zq64r</t>
  </si>
  <si>
    <t>mthtc24710/mun800004/7/zv43z</t>
  </si>
  <si>
    <t>mthtc24710/mun800004/7/z985r</t>
  </si>
  <si>
    <t>mthtc24710/mun800004/7/r3qgr</t>
  </si>
  <si>
    <t>mthtc24710/mun800004/7/rwwgr</t>
  </si>
  <si>
    <t>mthtc24710/mun800004/7/z5g5z</t>
  </si>
  <si>
    <t>mthtc24710/mun800004/7/rgwwr</t>
  </si>
  <si>
    <t>Яковец Алиса Евгеньевна</t>
  </si>
  <si>
    <t>mthtc24710/mun800004/7/r2qgz</t>
  </si>
  <si>
    <t>mthtc24710/mun800004/7/z652r</t>
  </si>
  <si>
    <t>Гавриленко Давид Максимович</t>
  </si>
  <si>
    <t>mthtc24810/mun800004/8/z84wz</t>
  </si>
  <si>
    <t>Конник София –Виктория Александровна</t>
  </si>
  <si>
    <t>mthtc24810/mun800004/8/r2q8z</t>
  </si>
  <si>
    <t>mthtc24810/mun800004/8/z658r</t>
  </si>
  <si>
    <t>Мороз АМотовилина А.</t>
  </si>
  <si>
    <t>mthtc24810/mun800004/8/z7wvz</t>
  </si>
  <si>
    <t>mthtc24810/mun800004/8/z84vz</t>
  </si>
  <si>
    <t>mthtc24810/mun800004/8/zqgwz</t>
  </si>
  <si>
    <t xml:space="preserve">Сахно Кирилл Евгеньевич </t>
  </si>
  <si>
    <t>mthtc24810/mun800004/8/zv62z</t>
  </si>
  <si>
    <t>mthtc24810/mun800004/8/z9q8z</t>
  </si>
  <si>
    <t>Ильченко Артем Евгеньевич</t>
  </si>
  <si>
    <t>mthtc24810/mun800004/8/r356r</t>
  </si>
  <si>
    <t>Магеря Константин Александрович</t>
  </si>
  <si>
    <t>mthtc24810/mun800004/8/r4wwz</t>
  </si>
  <si>
    <t>mthtc24810/mun800004/8/rw26z</t>
  </si>
  <si>
    <t>Пасечник Вера Николаевна</t>
  </si>
  <si>
    <t>mthtc24810/mun800004/8/rg96r</t>
  </si>
  <si>
    <t>mthtc24810/mun800004/8/r2g8z</t>
  </si>
  <si>
    <t>mthtc24810/mun800004/8/z76vr</t>
  </si>
  <si>
    <t>mthtc24810/mun800004/8/z82vz</t>
  </si>
  <si>
    <t>Лобко Иван Александрович</t>
  </si>
  <si>
    <t>mthtc24810/mun800004/8/zq9wz</t>
  </si>
  <si>
    <t>mthtc24810/mun800004/8/zv72r</t>
  </si>
  <si>
    <t>Якимовская Кристина Александровна</t>
  </si>
  <si>
    <t>mthtc24810/mun800004/8/z938z</t>
  </si>
  <si>
    <t>Россоха Денис Алексеевич</t>
  </si>
  <si>
    <t>mthtc24810/mun800004/8/r386z</t>
  </si>
  <si>
    <t>Цацорин Артур Эрнестович</t>
  </si>
  <si>
    <t>mthtc24810/mun800004/8/r47wz</t>
  </si>
  <si>
    <t>Бондаренко Данил Артёмович</t>
  </si>
  <si>
    <t>mthtc24810/mun800004/8/rw66z</t>
  </si>
  <si>
    <t>Мамаев Иван Иванович</t>
  </si>
  <si>
    <t>mthtc24910/mun800004/9/zv43z</t>
  </si>
  <si>
    <t>Огиенко Станислав Дмитриевич</t>
  </si>
  <si>
    <t>mthtc24910/mun800004/9/z985r</t>
  </si>
  <si>
    <t>mthtc24910/mun800004/9/r3qgr</t>
  </si>
  <si>
    <t>mthtc24910/mun800004/9/r425r</t>
  </si>
  <si>
    <t>mthtc24910/mun800004/9/rwwgr</t>
  </si>
  <si>
    <t>mthtc24910/mun800004/9/z5g5z</t>
  </si>
  <si>
    <t>mthtc24910/mun800004/9/zqvwr</t>
  </si>
  <si>
    <t>mthtc24910/mun800004/9/rgwwr</t>
  </si>
  <si>
    <t>mthtc24910/mun800004/9/r2qgz</t>
  </si>
  <si>
    <t>mthtc24910/mun800004/9/z652r</t>
  </si>
  <si>
    <t>mthtc24910/mun800004/9/z7w9z</t>
  </si>
  <si>
    <t>mthtc24910/mun800004/9/z84wz</t>
  </si>
  <si>
    <t>mthtc24910/mun800004/9/r2q8z</t>
  </si>
  <si>
    <t>Бабичев Богдан Артемович</t>
  </si>
  <si>
    <t>mthtc24910/mun800004/9/z658r</t>
  </si>
  <si>
    <t>mthtc241010/mun800004/10/z84wz</t>
  </si>
  <si>
    <t>mthtc241010/mun800004/10/r2q8z</t>
  </si>
  <si>
    <t>mthtc241010/mun800004/10/z658r</t>
  </si>
  <si>
    <t>mthtc241010/mun800004/10/z7wvz</t>
  </si>
  <si>
    <t>Поливанова Энгелина Артуровна</t>
  </si>
  <si>
    <t>mthtc241010/mun800004/10/z84vz</t>
  </si>
  <si>
    <t>Легкодух Артем Юрьевич</t>
  </si>
  <si>
    <t>mthtc241010/mun800004/10/zqgwz</t>
  </si>
  <si>
    <t>mthtc241010/mun800004/10/zv62z</t>
  </si>
  <si>
    <t>Овсянников Илья Николаевич</t>
  </si>
  <si>
    <t>mthtc241010/mun800004/10/z9q8z</t>
  </si>
  <si>
    <t>mthtc241110/mun800004/11/r25gz</t>
  </si>
  <si>
    <t>mthtc241110/mun800004/11/z6q2r</t>
  </si>
  <si>
    <t>mthtc241110/mun800004/11/z7q9z</t>
  </si>
  <si>
    <t>mthtc241110/mun800004/11/z87wr</t>
  </si>
  <si>
    <t>mthtc241110/mun800004/11/zq34z</t>
  </si>
  <si>
    <t>mthtc241110/mun800004/11/zv23z</t>
  </si>
  <si>
    <t>mthtc241110/mun800004/11/z965r</t>
  </si>
  <si>
    <t>mthtc241110/mun800004/11/r3wgr</t>
  </si>
  <si>
    <t>mthtc241110/mun800004/11/r4g5z</t>
  </si>
  <si>
    <t>mthtc241110/mun800004/11/rw3gr</t>
  </si>
  <si>
    <t>Диулина Марина Александровна</t>
  </si>
  <si>
    <t>mthtc241110/mun800004/11/z555z</t>
  </si>
  <si>
    <t>mthtc241110/mun800004/11/rg7wr</t>
  </si>
  <si>
    <t>Шустров Иван Вячеславович</t>
  </si>
  <si>
    <t>mthtc241110/mun800004/11/r26gr</t>
  </si>
  <si>
    <t>mthis24710/mun800004/7/r4g5z</t>
  </si>
  <si>
    <t>mthis24710/mun800004/7/rw3gr</t>
  </si>
  <si>
    <t>mthis24710/mun800004/7/z555z</t>
  </si>
  <si>
    <t>mthis24710/mun800004/7/rg7wr</t>
  </si>
  <si>
    <t>mthis24710/mun800004/7/r26gr</t>
  </si>
  <si>
    <t>mthis24710/mun800004/7/z6w2r</t>
  </si>
  <si>
    <t>Кашпур Варвара Андреевна</t>
  </si>
  <si>
    <t>mthis24710/mun800004/7/z749r</t>
  </si>
  <si>
    <t>Ныркова Дарья Антоновна</t>
  </si>
  <si>
    <t>mthis24710/mun800004/7/z83wr</t>
  </si>
  <si>
    <t>Валянис Виктория Владиславовна</t>
  </si>
  <si>
    <t>mthis24810/mun800004/8/rw76r</t>
  </si>
  <si>
    <t>mthis24810/mun800004/8/r2q8z</t>
  </si>
  <si>
    <t>mthis24810/mun800004/8/z658r</t>
  </si>
  <si>
    <t>mthis24910/mun800004/9/zv43z</t>
  </si>
  <si>
    <t>Равлис Владимир Витальевич </t>
  </si>
  <si>
    <t>mthis24910/mun800004/9/z985r</t>
  </si>
  <si>
    <t>Лобчева Василиса Адреевна</t>
  </si>
  <si>
    <t>Капустина Анастасия Александровна</t>
  </si>
  <si>
    <t>mthis24910/mun800004/9/r425r</t>
  </si>
  <si>
    <t>Гетманец  Азарий Иванович</t>
  </si>
  <si>
    <t>mthis24910/mun800004/9/rwwgr</t>
  </si>
  <si>
    <t>mthis24910/mun800004/9/z5g5z</t>
  </si>
  <si>
    <t>mthis24910/mun800004/9/rgwwr</t>
  </si>
  <si>
    <t>Попович Полина Денисовна</t>
  </si>
  <si>
    <t>Игнатенко Ярослав Михайлович</t>
  </si>
  <si>
    <t>mthis241010/mun800004/10/z658r</t>
  </si>
  <si>
    <t>Комаренко Андрей Витальевич</t>
  </si>
  <si>
    <t>mthis241110/mun800004/11/z938z</t>
  </si>
  <si>
    <t>mthis241110/mun800004/11/r386z</t>
  </si>
  <si>
    <t>mthis241110/mun800004/11/r47wz</t>
  </si>
  <si>
    <t>mthis241110/mun800004/11/rw66z</t>
  </si>
  <si>
    <t>Яценко Ульяна Витальевна</t>
  </si>
  <si>
    <t>mthis241110/mun800004/11/z56qr</t>
  </si>
  <si>
    <t>mthrb24710/mun800004/7/r3wgr</t>
  </si>
  <si>
    <t>Гринчак Матвей Владимирович</t>
  </si>
  <si>
    <t>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</t>
  </si>
  <si>
    <t>mthrb24710/mun800004/7/r4g5z</t>
  </si>
  <si>
    <t>Нафанец Софья Эдуардовна</t>
  </si>
  <si>
    <t>mthrb24710/mun800004/7/rw3gr</t>
  </si>
  <si>
    <t>mthrb24810/mun800004/8/z84wz</t>
  </si>
  <si>
    <t>mthrb241010/mun800004/10/z84wz</t>
  </si>
  <si>
    <r>
      <rPr>
        <sz val="10"/>
        <color theme="1"/>
        <rFont val="Liberation Sans"/>
      </rPr>
      <t>по</t>
    </r>
    <r>
      <rPr>
        <b/>
        <sz val="10"/>
        <color indexed="2"/>
        <rFont val="Liberation Sans"/>
      </rPr>
      <t xml:space="preserve"> РУССКОМУ ЯЗЫКУ</t>
    </r>
  </si>
  <si>
    <t>mrl24710/mun800004/7/zv53r</t>
  </si>
  <si>
    <t>mrl24710/mun800004/7/z9g5z</t>
  </si>
  <si>
    <t>mrl24710/mun800004/7/r32gz</t>
  </si>
  <si>
    <t>mrl24710/mun800004/7/r445r</t>
  </si>
  <si>
    <t>mrl24710/mun800004/7/rwggr</t>
  </si>
  <si>
    <t>mrl24710/mun800004/7/z535z</t>
  </si>
  <si>
    <t>mrl24710/mun800004/7/rgqwr</t>
  </si>
  <si>
    <t>mrl24710/mun800004/7/r25gz</t>
  </si>
  <si>
    <t>mrl24710/mun800004/7/z6q2r</t>
  </si>
  <si>
    <t>mrl24710/mun800004/7/z7q9z</t>
  </si>
  <si>
    <t>Сорокина Маргарита  Сергеевна</t>
  </si>
  <si>
    <t>mrl24710/mun800004/7/z87wr</t>
  </si>
  <si>
    <t>Валуева София </t>
  </si>
  <si>
    <t>mrl24710/mun800004/7/zq34z</t>
  </si>
  <si>
    <t>mrl24710/mun800004/7/zv23z</t>
  </si>
  <si>
    <t>Чернова -Цымбал Е.Э.</t>
  </si>
  <si>
    <t>mrl24710/mun800004/7/z965r</t>
  </si>
  <si>
    <t>mrl24710/mun800004/7/r3wgr</t>
  </si>
  <si>
    <t>mrl24710/mun800004/7/r4g5z</t>
  </si>
  <si>
    <t>Гормаш София Викторовна</t>
  </si>
  <si>
    <t>mrl24710/mun800004/7/rw3gr</t>
  </si>
  <si>
    <t>mrl24710/mun800004/7/z555z</t>
  </si>
  <si>
    <t>mrl24710/mun800004/7/rg7wr</t>
  </si>
  <si>
    <t>Аркадьевна Елизавета Александровна</t>
  </si>
  <si>
    <t>mrl24710/mun800004/7/r26gr</t>
  </si>
  <si>
    <t>Сапак Каролина Евгеньевна</t>
  </si>
  <si>
    <t>mrl24710/mun800004/7/z6w2r</t>
  </si>
  <si>
    <t>mrl24710/mun800004/7/zq64r</t>
  </si>
  <si>
    <t>mrl24710/mun800004/7/zv43z</t>
  </si>
  <si>
    <t>mrl24710/mun800004/7/z985r</t>
  </si>
  <si>
    <t>mrl24710/mun800004/7/r3qgr</t>
  </si>
  <si>
    <t>mrl24710/mun800004/7/r425r</t>
  </si>
  <si>
    <t>mrl24710/mun800004/7/rwwgr</t>
  </si>
  <si>
    <t>mrl24710/mun800004/7/z5g5z</t>
  </si>
  <si>
    <t>mrl24710/mun800004/7/rgwwr</t>
  </si>
  <si>
    <t>Артёменко Глеб Артемович</t>
  </si>
  <si>
    <t>mrl24710/mun800004/7/r2qgz</t>
  </si>
  <si>
    <t>mrl24710/mun800004/7/z652r</t>
  </si>
  <si>
    <t>Швецов Никита Сергевич</t>
  </si>
  <si>
    <t>mrl24710/mun800004/7/z7w9z</t>
  </si>
  <si>
    <t>mrl24710/mun800004/7/z84wz</t>
  </si>
  <si>
    <t>mrl24710/mun800004/7/r2q8z</t>
  </si>
  <si>
    <t>mrl24710/mun800004/7/z658r</t>
  </si>
  <si>
    <t>mrl24710/mun800004/7/z7wvz</t>
  </si>
  <si>
    <t>mrl24710/mun800004/7/z84vz</t>
  </si>
  <si>
    <t>mrl24710/mun800004/7/zqgwz</t>
  </si>
  <si>
    <t>Мельник Ксения Геннадиевна</t>
  </si>
  <si>
    <t>mrl24710/mun800004/7/zv62z</t>
  </si>
  <si>
    <t>Демченко Карина Денисовна</t>
  </si>
  <si>
    <t>mrl24710/mun800004/7/z9q8z</t>
  </si>
  <si>
    <t>mrl24710/mun800004/7/r356r</t>
  </si>
  <si>
    <t>Кривошеев Никита Юрьевич</t>
  </si>
  <si>
    <t>mrl24710/mun800004/7/r4wwz</t>
  </si>
  <si>
    <t>mrl24710/mun800004/7/rw26z</t>
  </si>
  <si>
    <t>mrl24710/mun800004/7/z58qr</t>
  </si>
  <si>
    <t>mrl24710/mun800004/7/rg96r</t>
  </si>
  <si>
    <t>mrl24710/mun800004/7/r2g8z</t>
  </si>
  <si>
    <t>Окуличева Ольга Анатольевна</t>
  </si>
  <si>
    <t>mrl24710/mun800004/7/z678r</t>
  </si>
  <si>
    <t>mrl24710/mun800004/7/z76vr</t>
  </si>
  <si>
    <t>Власова Маргарита Вячеславовна</t>
  </si>
  <si>
    <t>mrl24710/mun800004/7/z82vz</t>
  </si>
  <si>
    <t>mrl24710/mun800004/7/zv72r</t>
  </si>
  <si>
    <t>Варецкий Константин Витальевич</t>
  </si>
  <si>
    <t>mrl24710/mun800004/7/z938z</t>
  </si>
  <si>
    <t>Солярик Кристина Витвльевна</t>
  </si>
  <si>
    <t>mrl24710/mun800004/7/r386z</t>
  </si>
  <si>
    <t>Жменина Ирина Сергеевна</t>
  </si>
  <si>
    <t>mrl24710/mun800004/7/r47wz</t>
  </si>
  <si>
    <t>Хаталах Артём Денисович</t>
  </si>
  <si>
    <t>Рогальская Элла Вячеславовна</t>
  </si>
  <si>
    <t>mrl24810/mun800004/8/z535z</t>
  </si>
  <si>
    <t xml:space="preserve">Каращук Каролина Юрьевна </t>
  </si>
  <si>
    <t>mrl24810/mun800004/8/rgqwr</t>
  </si>
  <si>
    <t>mrl24810/mun800004/8/r25gz</t>
  </si>
  <si>
    <t>mrl24810/mun800004/8/z6q2r</t>
  </si>
  <si>
    <t>mrl24810/mun800004/8/z7q9z</t>
  </si>
  <si>
    <t>mrl24810/mun800004/8/z87wr</t>
  </si>
  <si>
    <t>mrl24810/mun800004/8/zq34z</t>
  </si>
  <si>
    <t>mrl24810/mun800004/8/zv23z</t>
  </si>
  <si>
    <t>mrl24810/mun800004/8/z965r</t>
  </si>
  <si>
    <t>mrl24810/mun800004/8/r3wgr</t>
  </si>
  <si>
    <t>mrl24810/mun800004/8/r4g5z</t>
  </si>
  <si>
    <t>mrl24810/mun800004/8/rw3gr</t>
  </si>
  <si>
    <t xml:space="preserve">Ильиных Святослав Антонович </t>
  </si>
  <si>
    <t>mrl24810/mun800004/8/z555z</t>
  </si>
  <si>
    <t>mrl24810/mun800004/8/rg7wr</t>
  </si>
  <si>
    <t>mrl24810/mun800004/8/r26gr</t>
  </si>
  <si>
    <t>mrl24810/mun800004/8/z6w2r</t>
  </si>
  <si>
    <t>mrl24810/mun800004/8/z749r</t>
  </si>
  <si>
    <t>mrl24810/mun800004/8/z83wr</t>
  </si>
  <si>
    <t>mrl24810/mun800004/8/zq64r</t>
  </si>
  <si>
    <t>mrl24810/mun800004/8/zv43z</t>
  </si>
  <si>
    <t>mrl24810/mun800004/8/z985r</t>
  </si>
  <si>
    <t>mrl24810/mun800004/8/r425r</t>
  </si>
  <si>
    <t>mrl24810/mun800004/8/rwwgr</t>
  </si>
  <si>
    <t>mrl24810/mun800004/8/z5g5z</t>
  </si>
  <si>
    <t>mrl24810/mun800004/8/rgwwr</t>
  </si>
  <si>
    <t>mrl24810/mun800004/8/r2qgz</t>
  </si>
  <si>
    <t>mrl24810/mun800004/8/z652r</t>
  </si>
  <si>
    <t>mrl24810/mun800004/8/z7w9z</t>
  </si>
  <si>
    <t>mrl24810/mun800004/8/z84wz</t>
  </si>
  <si>
    <t>mrl24810/mun800004/8/r2q8z</t>
  </si>
  <si>
    <t>mrl24810/mun800004/8/z658r</t>
  </si>
  <si>
    <t>mrl24810/mun800004/8/z7wvz</t>
  </si>
  <si>
    <t>mrl24810/mun800004/8/z84vz</t>
  </si>
  <si>
    <t>mrl24810/mun800004/8/zqgwz</t>
  </si>
  <si>
    <t>mrl24810/mun800004/8/zv62z</t>
  </si>
  <si>
    <t>mrl24810/mun800004/8/z9q8z</t>
  </si>
  <si>
    <t>mrl24810/mun800004/8/r356r</t>
  </si>
  <si>
    <t>mrl24810/mun800004/8/r4wwz</t>
  </si>
  <si>
    <t>Дёмина Диана Алексеевна</t>
  </si>
  <si>
    <t>mrl24810/mun800004/8/rw26z</t>
  </si>
  <si>
    <t>Фёдорова Алина Алексеевна</t>
  </si>
  <si>
    <t>mrl24810/mun800004/8/z58qr</t>
  </si>
  <si>
    <t>mrl24810/mun800004/8/rg96r</t>
  </si>
  <si>
    <t>mrl24810/mun800004/8/r2g8z</t>
  </si>
  <si>
    <t>mrl24810/mun800004/8/z678r</t>
  </si>
  <si>
    <t>Тахтаров Максим Алексеевич</t>
  </si>
  <si>
    <t>mrl24810/mun800004/8/z76vr</t>
  </si>
  <si>
    <t>mrl24810/mun800004/8/z82vz</t>
  </si>
  <si>
    <t>mrl24810/mun800004/8/zq9wz</t>
  </si>
  <si>
    <t>mrl24810/mun800004/8/zv72r</t>
  </si>
  <si>
    <t>mrl24810/mun800004/8/z938z</t>
  </si>
  <si>
    <t>mrl24810/mun800004/8/r386z</t>
  </si>
  <si>
    <t>Алеферчук Алина Денисовна</t>
  </si>
  <si>
    <t>mrl24810/mun800004/8/r47wz</t>
  </si>
  <si>
    <t>mrl24810/mun800004/8/rw66z</t>
  </si>
  <si>
    <t>mrl24810/mun800004/8/z56qr</t>
  </si>
  <si>
    <t>mrl24810/mun800004/8/rgg6r</t>
  </si>
  <si>
    <t>mrl24810/mun800004/8/r2v8r</t>
  </si>
  <si>
    <t>mrl24810/mun800004/8/z628z</t>
  </si>
  <si>
    <t>mrl24810/mun800004/8/z7gvz</t>
  </si>
  <si>
    <t>mrl24810/mun800004/8/z85vr</t>
  </si>
  <si>
    <t>mrl24810/mun800004/8/zqvwr</t>
  </si>
  <si>
    <t>mrl24810/mun800004/8/zv82z</t>
  </si>
  <si>
    <t>Романов Артём Валерьевич</t>
  </si>
  <si>
    <t>mrl24810/mun800004/8/z948r</t>
  </si>
  <si>
    <t>mrl24810/mun800004/8/r49wz</t>
  </si>
  <si>
    <t>Крот Елена Николаевна</t>
  </si>
  <si>
    <t>Победители  и призеры муниципального  этапа ВсОШ 2023-2024 учебного года2023-2024 учебного года</t>
  </si>
  <si>
    <t>mrl24810/mun800004/8/rw76r</t>
  </si>
  <si>
    <t>mrl24910/mun800004/9/z95v5</t>
  </si>
  <si>
    <t>mrl24910/mun800004/9/r3vgg</t>
  </si>
  <si>
    <t>mrl24910/mun800004/9/r455z</t>
  </si>
  <si>
    <t>mrl24910/mun800004/9/rw4gz</t>
  </si>
  <si>
    <t>mrl24910/mun800004/9/z545r</t>
  </si>
  <si>
    <t>mrl24910/mun800004/9/rg3wr</t>
  </si>
  <si>
    <t>Павлова Л.М</t>
  </si>
  <si>
    <t>mrl24910/mun800004/9/r27gz</t>
  </si>
  <si>
    <t>mrl24910/mun800004/9/z692r</t>
  </si>
  <si>
    <t>mrl24910/mun800004/9/z789r</t>
  </si>
  <si>
    <t>mrl24910/mun800004/9/z86wz</t>
  </si>
  <si>
    <t>mrl24910/mun800004/9/zqw4z</t>
  </si>
  <si>
    <t>mrl24910/mun800004/9/zv53r</t>
  </si>
  <si>
    <t>mrl24910/mun800004/9/z9g5z</t>
  </si>
  <si>
    <t>mrl24910/mun800004/9/r32gz</t>
  </si>
  <si>
    <t>Попов Данил Дмитриевич</t>
  </si>
  <si>
    <t>mrl24910/mun800004/9/r445r</t>
  </si>
  <si>
    <t>mrl24910/mun800004/9/rwggr</t>
  </si>
  <si>
    <t>mrl24910/mun800004/9/z535z</t>
  </si>
  <si>
    <t>Танюшина Ксения Валерьевна</t>
  </si>
  <si>
    <t>mrl24910/mun800004/9/rgqwr</t>
  </si>
  <si>
    <t>Шленкина Анастаия Сергеевна</t>
  </si>
  <si>
    <t>mrl24910/mun800004/9/r25gz</t>
  </si>
  <si>
    <t>Макеев Егор Александрович</t>
  </si>
  <si>
    <t>mrl24910/mun800004/9/z6q2r</t>
  </si>
  <si>
    <t>Бобина Александра Николаевна</t>
  </si>
  <si>
    <t>mrl24910/mun800004/9/z7q9z</t>
  </si>
  <si>
    <t>mrl24910/mun800004/9/z87wr</t>
  </si>
  <si>
    <t>mrl24910/mun800004/9/zq34z</t>
  </si>
  <si>
    <t>mrl24910/mun800004/9/zv23z</t>
  </si>
  <si>
    <t>mrl24910/mun800004/9/z965r</t>
  </si>
  <si>
    <t>mrl24910/mun800004/9/r3wgr</t>
  </si>
  <si>
    <t>mrl24910/mun800004/9/r4g5z</t>
  </si>
  <si>
    <t>mrl24910/mun800004/9/rw3gr</t>
  </si>
  <si>
    <t>Панкова Ирина Александровна</t>
  </si>
  <si>
    <t>mrl24910/mun800004/9/rg7wr</t>
  </si>
  <si>
    <t>mrl24910/mun800004/9/r26gr</t>
  </si>
  <si>
    <t>mrl24910/mun800004/9/z6w2r</t>
  </si>
  <si>
    <t>mrl24910/mun800004/9/z749r</t>
  </si>
  <si>
    <t>mrl24910/mun800004/9/z83wr</t>
  </si>
  <si>
    <t>mrl24910/mun800004/9/zq64r</t>
  </si>
  <si>
    <t>mrl24910/mun800004/9/zv43z</t>
  </si>
  <si>
    <t>mrl24910/mun800004/9/z985r</t>
  </si>
  <si>
    <t>mrl24910/mun800004/9/r3qgr</t>
  </si>
  <si>
    <t>mrl24910/mun800004/9/r425r</t>
  </si>
  <si>
    <t>mrl24910/mun800004/9/rwwgr</t>
  </si>
  <si>
    <t>mrl24910/mun800004/9/z5g5z</t>
  </si>
  <si>
    <t>mrl24910/mun800004/9/r2qgz</t>
  </si>
  <si>
    <t>Самко Данил Сергеевич</t>
  </si>
  <si>
    <t>mrl24910/mun800004/9/z652r</t>
  </si>
  <si>
    <t>Семченко Илья Денисович</t>
  </si>
  <si>
    <t>mrl24910/mun800004/9/z7w9z</t>
  </si>
  <si>
    <t>mrl24910/mun800004/9/z84wz</t>
  </si>
  <si>
    <t>mrl24910/mun800004/9/r2q8z</t>
  </si>
  <si>
    <t>mrl24910/mun800004/9/z658r</t>
  </si>
  <si>
    <t>mrl24910/mun800004/9/z7wvz</t>
  </si>
  <si>
    <t>mrl24910/mun800004/9/z84vz</t>
  </si>
  <si>
    <t>mrl24910/mun800004/9/zqgwz</t>
  </si>
  <si>
    <t>mrl24910/mun800004/9/zv62z</t>
  </si>
  <si>
    <t>mrl24910/mun800004/9/z9q8z</t>
  </si>
  <si>
    <t>mrl24910/mun800004/9/r356r</t>
  </si>
  <si>
    <t>Одинец Алина Александровна / Федосова Елена Викторовна</t>
  </si>
  <si>
    <t>mrl24910/mun800004/9/r4wwz</t>
  </si>
  <si>
    <t>mrl24910/mun800004/9/rw26z</t>
  </si>
  <si>
    <t>Рыбка София Алексеевна</t>
  </si>
  <si>
    <t>mrl24910/mun800004/9/z58qr</t>
  </si>
  <si>
    <t>mrl24910/mun800004/9/rg96r</t>
  </si>
  <si>
    <t>mrl24910/mun800004/9/r2g8z</t>
  </si>
  <si>
    <t>mrl241010/mun800004/10/z95v5</t>
  </si>
  <si>
    <t>mrl241010/mun800004/10/r3vgg</t>
  </si>
  <si>
    <t>mrl241010/mun800004/10/r455z</t>
  </si>
  <si>
    <t>mrl241010/mun800004/10/rw4gz</t>
  </si>
  <si>
    <t>Магеррамова Ирина Вагиф кызы</t>
  </si>
  <si>
    <t>mrl241010/mun800004/10/z545r</t>
  </si>
  <si>
    <t>mrl241010/mun800004/10/rg3wr</t>
  </si>
  <si>
    <t>Лощинина Анастасия Игоревна</t>
  </si>
  <si>
    <t>mrl241010/mun800004/10/r27gz</t>
  </si>
  <si>
    <t>Фурсова Алина Романовна</t>
  </si>
  <si>
    <t>mrl241010/mun800004/10/z692r</t>
  </si>
  <si>
    <t>Пискунов Павел Сергеевич  </t>
  </si>
  <si>
    <t>mrl241010/mun800004/10/z789r</t>
  </si>
  <si>
    <t>mrl241010/mun800004/10/z86wz</t>
  </si>
  <si>
    <t>Максимова Дарина Александровна </t>
  </si>
  <si>
    <t>mrl241010/mun800004/10/zqw4z</t>
  </si>
  <si>
    <t>Кориненко Ирина Олеговна  </t>
  </si>
  <si>
    <t>mrl241010/mun800004/10/zv53r</t>
  </si>
  <si>
    <t>Гудилова Майя Дмитриевна </t>
  </si>
  <si>
    <t>mrl241010/mun800004/10/z9g5z</t>
  </si>
  <si>
    <t>Спицына Евгения Максимовна </t>
  </si>
  <si>
    <t>mrl241010/mun800004/10/r32gz</t>
  </si>
  <si>
    <t>Кравцова Яна Владимировна </t>
  </si>
  <si>
    <t>mrl241010/mun800004/10/r445r</t>
  </si>
  <si>
    <t>Сойко Михаил Вячеславович  </t>
  </si>
  <si>
    <t>mrl241010/mun800004/10/rwggr</t>
  </si>
  <si>
    <t>Клепова Н.В.</t>
  </si>
  <si>
    <t>mrl241010/mun800004/10/z535z</t>
  </si>
  <si>
    <t>mrl241010/mun800004/10/rgqwr</t>
  </si>
  <si>
    <t>Ольшанецкий Даниил Денисовия</t>
  </si>
  <si>
    <t>mrl241010/mun800004/10/r25gz</t>
  </si>
  <si>
    <t>Клевцов никита Артемович</t>
  </si>
  <si>
    <t>mrl241010/mun800004/10/z6q2r</t>
  </si>
  <si>
    <t>Яворовская Доминика Витальевна</t>
  </si>
  <si>
    <t>mrl241010/mun800004/10/z7q9z</t>
  </si>
  <si>
    <t>mrl241010/mun800004/10/z87wr</t>
  </si>
  <si>
    <t>mrl241010/mun800004/10/zq34z</t>
  </si>
  <si>
    <t>mrl241010/mun800004/10/zv23z</t>
  </si>
  <si>
    <t>mrl241010/mun800004/10/z965r</t>
  </si>
  <si>
    <t>mrl241010/mun800004/10/r3wgr</t>
  </si>
  <si>
    <t>mrl241010/mun800004/10/r4g5z</t>
  </si>
  <si>
    <t>mrl241010/mun800004/10/rw3gr</t>
  </si>
  <si>
    <t>Мирошников Назар Аркадьевич</t>
  </si>
  <si>
    <t>mrl241010/mun800004/10/z555z</t>
  </si>
  <si>
    <t>mrl241010/mun800004/10/r26gr</t>
  </si>
  <si>
    <t>mrl241010/mun800004/10/z6w2r</t>
  </si>
  <si>
    <t>mrl241010/mun800004/10/z749r</t>
  </si>
  <si>
    <t xml:space="preserve">Черняк Ярослав Дмитриевич </t>
  </si>
  <si>
    <t>mrl241010/mun800004/10/z83wr</t>
  </si>
  <si>
    <t>mrl241010/mun800004/10/zq64r</t>
  </si>
  <si>
    <t>mrl241010/mun800004/10/zv43z</t>
  </si>
  <si>
    <t>mrl241010/mun800004/10/z985r</t>
  </si>
  <si>
    <t>mrl241010/mun800004/10/r3qgr</t>
  </si>
  <si>
    <t>mrl241010/mun800004/10/r425r</t>
  </si>
  <si>
    <t>mrl241010/mun800004/10/rwwgr</t>
  </si>
  <si>
    <t>Симкин Иван Денисович</t>
  </si>
  <si>
    <t>mrl241010/mun800004/10/z5g5z</t>
  </si>
  <si>
    <t>mrl241010/mun800004/10/rgwwr</t>
  </si>
  <si>
    <t>mrl241010/mun800004/10/r2qgz</t>
  </si>
  <si>
    <t>mrl241010/mun800004/10/z652r</t>
  </si>
  <si>
    <t>mrl241010/mun800004/10/z7w9z</t>
  </si>
  <si>
    <t>mrl241010/mun800004/10/z84wz</t>
  </si>
  <si>
    <t>mrl241010/mun800004/10/r2q8z</t>
  </si>
  <si>
    <t>Таран Сергей Александрович</t>
  </si>
  <si>
    <t>mrl241010/mun800004/10/z658r</t>
  </si>
  <si>
    <t>mrl241010/mun800004/10/z7wvz</t>
  </si>
  <si>
    <t>mrl241010/mun800004/10/z84vz</t>
  </si>
  <si>
    <t>mrl241010/mun800004/10/zqgwz</t>
  </si>
  <si>
    <t>mrl241010/mun800004/10/zv62z</t>
  </si>
  <si>
    <t>mrl241010/mun800004/10/z9q8z</t>
  </si>
  <si>
    <t>Микула Сюзанна Александровна</t>
  </si>
  <si>
    <t>mrl241010/mun800004/10/r356r</t>
  </si>
  <si>
    <t>mrl241010/mun800004/10/r4wwz</t>
  </si>
  <si>
    <t>Фёдорова Полина Сергеевна</t>
  </si>
  <si>
    <t>mrl241010/mun800004/10/rw26z</t>
  </si>
  <si>
    <t>Коваленко Михаил Алексеевич</t>
  </si>
  <si>
    <t>mrl241010/mun800004/10/z58qr</t>
  </si>
  <si>
    <t>mrl241110/mun800004/11/z965r</t>
  </si>
  <si>
    <t>mrl241110/mun800004/11/r3wgr</t>
  </si>
  <si>
    <t>mrl241110/mun800004/11/r4g5z</t>
  </si>
  <si>
    <t>mrl241110/mun800004/11/rw3gr</t>
  </si>
  <si>
    <t>mrl241110/mun800004/11/z555z</t>
  </si>
  <si>
    <t>mrl241110/mun800004/11/rg7wr</t>
  </si>
  <si>
    <t>mrl241110/mun800004/11/r26gr</t>
  </si>
  <si>
    <t>mrl241110/mun800004/11/z6w2r</t>
  </si>
  <si>
    <t>mrl241110/mun800004/11/z749r</t>
  </si>
  <si>
    <t>mrl241110/mun800004/11/z83wr</t>
  </si>
  <si>
    <t>mrl241110/mun800004/11/zq64r</t>
  </si>
  <si>
    <t>mrl241110/mun800004/11/zv43z</t>
  </si>
  <si>
    <t>mrl241110/mun800004/11/z985r</t>
  </si>
  <si>
    <t>mrl241110/mun800004/11/r3qgr</t>
  </si>
  <si>
    <t>mrl241110/mun800004/11/r425r</t>
  </si>
  <si>
    <t>mrl241110/mun800004/11/rwwgr</t>
  </si>
  <si>
    <t>mrl241110/mun800004/11/z5g5z</t>
  </si>
  <si>
    <t>mrl241110/mun800004/11/rgwwr</t>
  </si>
  <si>
    <t>mrl241110/mun800004/11/r2qgz</t>
  </si>
  <si>
    <t>mrl241110/mun800004/11/z652r</t>
  </si>
  <si>
    <t>mrl241110/mun800004/11/z7w9z</t>
  </si>
  <si>
    <t xml:space="preserve">Шевчук Александр Олегович </t>
  </si>
  <si>
    <t>mrl241110/mun800004/11/r2q8z</t>
  </si>
  <si>
    <t>mrl241110/mun800004/11/z658r</t>
  </si>
  <si>
    <t>mrl241110/mun800004/11/z7wvz</t>
  </si>
  <si>
    <t>mrl241110/mun800004/11/z84vz</t>
  </si>
  <si>
    <t>13.01.208</t>
  </si>
  <si>
    <t>mrl241110/mun800004/11/zqgwz</t>
  </si>
  <si>
    <t>mrl241110/mun800004/11/zv62z</t>
  </si>
  <si>
    <t>mrl241110/mun800004/11/z9q8z</t>
  </si>
  <si>
    <t>mrl241110/mun800004/11/r356r</t>
  </si>
  <si>
    <t>mrl241110/mun800004/11/r4wwz</t>
  </si>
  <si>
    <t>13.12.207</t>
  </si>
  <si>
    <t>mrl241110/mun800004/11/rw26z</t>
  </si>
  <si>
    <t>mrl241110/mun800004/11/z58qr</t>
  </si>
  <si>
    <t>Телятникова Валерия Юрьевна</t>
  </si>
  <si>
    <t>mrl241110/mun800004/11/rg96r</t>
  </si>
  <si>
    <t>mrl241110/mun800004/11/r2g8z</t>
  </si>
  <si>
    <t>mrl241110/mun800004/11/z678r</t>
  </si>
  <si>
    <t>Брилевский Никита Сергеевич</t>
  </si>
  <si>
    <t>mrl241110/mun800004/11/z76vr</t>
  </si>
  <si>
    <t>Богданович Дарья Сергеевна</t>
  </si>
  <si>
    <t>mrl241110/mun800004/11/z82vz</t>
  </si>
  <si>
    <t>Фон-Фокт Артем Евгеньевич</t>
  </si>
  <si>
    <t>mrl241110/mun800004/11/zq9wz</t>
  </si>
  <si>
    <t>mrl241110/mun800004/11/zv72r</t>
  </si>
  <si>
    <t>Корецкий Александр Александрович</t>
  </si>
  <si>
    <t>mrl241110/mun800004/11/z938z</t>
  </si>
  <si>
    <t>mrl241110/mun800004/11/r386z</t>
  </si>
  <si>
    <t>mrl241110/mun800004/11/r47wz</t>
  </si>
  <si>
    <t>Тимофей Елизавета Романовна</t>
  </si>
  <si>
    <t>mrl241110/mun800004/11/rw66z</t>
  </si>
  <si>
    <t>mrl241110/mun800004/11/z56qr</t>
  </si>
  <si>
    <t>mrl241110/mun800004/11/rgg6r</t>
  </si>
  <si>
    <t>mrl241110/mun800004/11/r2v8r</t>
  </si>
  <si>
    <t>mrl241110/mun800004/11/z628z</t>
  </si>
  <si>
    <t>Федосова Елена Викторовна</t>
  </si>
  <si>
    <t>mrl241110/mun800004/11/z7gvz</t>
  </si>
  <si>
    <t>по АНГЛИЙСКОМУ ЯЗЫКУ</t>
  </si>
  <si>
    <t>men24710/mun800004/7/rg46z</t>
  </si>
  <si>
    <t>Муратова Екатерина Николаевна</t>
  </si>
  <si>
    <t>men24710/mun800004/7/r228r</t>
  </si>
  <si>
    <t>Карташова Милана Артёмовна</t>
  </si>
  <si>
    <t>men24710/mun800004/7/z688z</t>
  </si>
  <si>
    <t>Березан Ирина Петровна</t>
  </si>
  <si>
    <t>men24710/mun800004/7/z77vz</t>
  </si>
  <si>
    <t xml:space="preserve">4. </t>
  </si>
  <si>
    <t>Тоткал Екатерина Дмитриевна</t>
  </si>
  <si>
    <t>men24710/mun800004/7/z8gvr</t>
  </si>
  <si>
    <t xml:space="preserve">5. </t>
  </si>
  <si>
    <t>men24710/mun800004/7/zq2wr</t>
  </si>
  <si>
    <t xml:space="preserve">6. </t>
  </si>
  <si>
    <t>men24710/mun800004/7/zvv2z</t>
  </si>
  <si>
    <t>men24710/mun800004/7/z958z</t>
  </si>
  <si>
    <t xml:space="preserve"> Метелица Алиса Дмитриевна </t>
  </si>
  <si>
    <t>men24710/mun800004/7/r3v6z</t>
  </si>
  <si>
    <t>9.</t>
  </si>
  <si>
    <t>men24710/mun800004/7/r4qwz</t>
  </si>
  <si>
    <t>Хаба Злата Васильевна</t>
  </si>
  <si>
    <t>men24710/mun800004/7/rwq6r</t>
  </si>
  <si>
    <t>Иванкова О.Н.</t>
  </si>
  <si>
    <t>men24710/mun800004/7/z52qr</t>
  </si>
  <si>
    <t>men24710/mun800004/7/rg56r</t>
  </si>
  <si>
    <t>Толкунова Елена Станиславовна </t>
  </si>
  <si>
    <t>men24710/mun800004/7/r2w8z</t>
  </si>
  <si>
    <t>men24710/mun800004/7/z668z</t>
  </si>
  <si>
    <t>Кравцов Константин Сергеевич</t>
  </si>
  <si>
    <t>men24710/mun800004/7/z7vvr</t>
  </si>
  <si>
    <t>men24710/mun800004/7/z8qvr</t>
  </si>
  <si>
    <t>men24710/mun800004/7/9zqwz</t>
  </si>
  <si>
    <t>men24710/mun800004/7/qzv2z</t>
  </si>
  <si>
    <t>men24710/mun800004/7/4z98r</t>
  </si>
  <si>
    <t>men24710/mun800004/7/6r36z</t>
  </si>
  <si>
    <t>men24710/mun800004/7/9r4wz</t>
  </si>
  <si>
    <t>Родина Татьяна  Викторовна</t>
  </si>
  <si>
    <t>men24710/mun800004/7/7rw6z</t>
  </si>
  <si>
    <t xml:space="preserve"> Жунда Илья Евгеньевич</t>
  </si>
  <si>
    <t>23.06,2011</t>
  </si>
  <si>
    <t>Стеблий Алина Юрьевна</t>
  </si>
  <si>
    <t>men24710/mun800004/7/8z5qz</t>
  </si>
  <si>
    <t>Пальцун Даниил Станиславович</t>
  </si>
  <si>
    <t>men24710/mun800004/7/5rg6z</t>
  </si>
  <si>
    <t xml:space="preserve"> Жунда Степан Евгеньевич</t>
  </si>
  <si>
    <t>men24710/mun800004/7/9r28r</t>
  </si>
  <si>
    <t>Покидин Даниил Артемович</t>
  </si>
  <si>
    <t>Печенкина Татьяна Анатольевна</t>
  </si>
  <si>
    <t>men24710/mun800004/7/4z68z</t>
  </si>
  <si>
    <t xml:space="preserve"> Аркадьева Елизавета Александровна</t>
  </si>
  <si>
    <t>men24710/mun800004/7/vz7vr</t>
  </si>
  <si>
    <t>19.02.1012</t>
  </si>
  <si>
    <t>men24710/mun800004/7/z8qw4</t>
  </si>
  <si>
    <t>men24710/mun800004/7/r2w3g</t>
  </si>
  <si>
    <t>men24710/mun800004/7/z6632</t>
  </si>
  <si>
    <t>men24710/mun800004/7/z7v59</t>
  </si>
  <si>
    <t>Косткнко Ярослав Александрович</t>
  </si>
  <si>
    <t>Куколь Ольга Владимировна</t>
  </si>
  <si>
    <t>men24710/mun800004/7/zq254</t>
  </si>
  <si>
    <t>Фролова Оксана Валентиновна</t>
  </si>
  <si>
    <t>men24710/mun800004/7/zvvw3</t>
  </si>
  <si>
    <t>men24710/mun800004/7/z95w5</t>
  </si>
  <si>
    <t>men24710/mun800004/7/r3v3g</t>
  </si>
  <si>
    <t>Гавриленко Мария Александровна</t>
  </si>
  <si>
    <t>men24710/mun800004/7/r4q65</t>
  </si>
  <si>
    <t>men24710/mun800004/7/rwq8g</t>
  </si>
  <si>
    <t>men24710/mun800004/7/z52v5</t>
  </si>
  <si>
    <t>Тихонова Ангелина Александровна</t>
  </si>
  <si>
    <t>men24710/mun800004/7/rg5vw</t>
  </si>
  <si>
    <t>men24710/mun800004/7/r2w8g</t>
  </si>
  <si>
    <t>men24710/mun800004/7/z66g2</t>
  </si>
  <si>
    <t>men24710/mun800004/7/z7v39</t>
  </si>
  <si>
    <t>men24710/mun800004/7/z8q8w</t>
  </si>
  <si>
    <t>men24710/mun800004/7/zq244</t>
  </si>
  <si>
    <t>Нестеренко Ольга Викторовна</t>
  </si>
  <si>
    <t>men24710/mun800004/7/zvv93</t>
  </si>
  <si>
    <t>men24710/mun800004/7/z9575</t>
  </si>
  <si>
    <t>Дячков Назар Олегович</t>
  </si>
  <si>
    <t>Снопкова Анна Сергевна</t>
  </si>
  <si>
    <t>men24710/mun800004/7/r3v7g</t>
  </si>
  <si>
    <t>Колембет Есения Александровна</t>
  </si>
  <si>
    <t>men24710/mun800004/7/r4q85</t>
  </si>
  <si>
    <t>Заец Ярослав Николаевич</t>
  </si>
  <si>
    <t>men24710/mun800004/7/rwq5g</t>
  </si>
  <si>
    <t>men24710/mun800004/7/z5275</t>
  </si>
  <si>
    <t>men24710/mun800004/7/rg54w</t>
  </si>
  <si>
    <t>Проскурнева Екатерина Дмитриевна</t>
  </si>
  <si>
    <t>Явтушенко Марина Николаевна</t>
  </si>
  <si>
    <t>men24710/mun800004/7/r2w2g</t>
  </si>
  <si>
    <t>men24710/mun800004/7/z6682</t>
  </si>
  <si>
    <t>men24710/mun800004/7/z7v79</t>
  </si>
  <si>
    <t>men24710/mun800004/7/z8qgw</t>
  </si>
  <si>
    <t>men24710/mun800004/7/zq274</t>
  </si>
  <si>
    <t>Писарькова Юлия Романовна</t>
  </si>
  <si>
    <t>men24710/mun800004/7/zvv33</t>
  </si>
  <si>
    <t>men24710/mun800004/7/z9525</t>
  </si>
  <si>
    <t>men24710/mun800004/7/r3v4g</t>
  </si>
  <si>
    <t>men24710/mun800004/7/r4qq5</t>
  </si>
  <si>
    <t>Костенко Анна Васильевна</t>
  </si>
  <si>
    <t>men24710/mun800004/7/r3wgr</t>
  </si>
  <si>
    <t>Даваян Татьяна Михайловна</t>
  </si>
  <si>
    <t>men24710/mun800004/7/r4g5z</t>
  </si>
  <si>
    <t>Яблоновская Евгения Николаевна</t>
  </si>
  <si>
    <t>men24710/mun800004/7/rw3gr</t>
  </si>
  <si>
    <t>men24710/mun800004/7/z555z</t>
  </si>
  <si>
    <t>men24710/mun800004/7/rg7wr</t>
  </si>
  <si>
    <t>Мовчан Карина Александроввна</t>
  </si>
  <si>
    <t>Остапко Екатериана Андрееввна</t>
  </si>
  <si>
    <t>Коваль Евгений Михайлович</t>
  </si>
  <si>
    <t>34 из 65</t>
  </si>
  <si>
    <t>Борисова Людмила Васильевна</t>
  </si>
  <si>
    <t>выбыл</t>
  </si>
  <si>
    <r>
      <rPr>
        <sz val="10"/>
        <color theme="1"/>
        <rFont val="Liberation Sans"/>
      </rPr>
      <t xml:space="preserve">по  </t>
    </r>
    <r>
      <rPr>
        <b/>
        <sz val="10"/>
        <color indexed="2"/>
        <rFont val="Liberation Sans"/>
      </rPr>
      <t>АНГЛИЙСКОМУ ЯЗЫКУ</t>
    </r>
  </si>
  <si>
    <t>men24810/mun800004/8/r3v23</t>
  </si>
  <si>
    <t>men24810/mun800004/8/r4q56</t>
  </si>
  <si>
    <t>men24810/mun800004/8/rwq45</t>
  </si>
  <si>
    <t>Пилипенко Елена Викторовна</t>
  </si>
  <si>
    <t>men24810/mun800004/8/z5242</t>
  </si>
  <si>
    <t>men24810/mun800004/8/rg532</t>
  </si>
  <si>
    <t>Коссе София Юрьевна</t>
  </si>
  <si>
    <t>men24810/mun800004/8/r2w57</t>
  </si>
  <si>
    <t xml:space="preserve"> Сафрыгина София Александровна</t>
  </si>
  <si>
    <t>men24810/mun800004/8/z66qq</t>
  </si>
  <si>
    <t xml:space="preserve">7. </t>
  </si>
  <si>
    <t>Коник София -Виктория Александровна</t>
  </si>
  <si>
    <t>men24810/mun800004/8/z7vq4</t>
  </si>
  <si>
    <t>men24810/mun800004/8/z8q74</t>
  </si>
  <si>
    <t>men24810/mun800004/8/zq23g</t>
  </si>
  <si>
    <t>men24810/mun800004/8/zvv27</t>
  </si>
  <si>
    <t>Швец Анастасия Павловна</t>
  </si>
  <si>
    <t>Родимова Н.М.</t>
  </si>
  <si>
    <t>men24810/mun800004/8/z9564</t>
  </si>
  <si>
    <t>men24810/mun800004/8/r3vw3</t>
  </si>
  <si>
    <t>Железняк Елизавета Александровна</t>
  </si>
  <si>
    <t>men24810/mun800004/8/r4q46</t>
  </si>
  <si>
    <t>Кривко Алёна Александровна</t>
  </si>
  <si>
    <t>men24810/mun800004/8/rwqg5</t>
  </si>
  <si>
    <t>men24810/mun800004/8/z5232</t>
  </si>
  <si>
    <t>Родина Татьяна Викторовна</t>
  </si>
  <si>
    <t>men24810/mun800004/8/rg5q2</t>
  </si>
  <si>
    <t>Безуглая Елена Сергеевна</t>
  </si>
  <si>
    <t>men24810/mun800004/8/r2w67</t>
  </si>
  <si>
    <t xml:space="preserve">призёр </t>
  </si>
  <si>
    <t>men24810/mun800004/8/z9575</t>
  </si>
  <si>
    <t>men24810/mun800004/8/r3v7g</t>
  </si>
  <si>
    <t>Красножен Ксения Вячеславовна</t>
  </si>
  <si>
    <t>men24810/mun800004/8/r4q85</t>
  </si>
  <si>
    <t>men24810/mun800004/8/rwq5g</t>
  </si>
  <si>
    <t>men24810/mun800004/8/z5275</t>
  </si>
  <si>
    <t>men24810/mun800004/8/rg54w</t>
  </si>
  <si>
    <t>men24810/mun800004/8/r2w2g</t>
  </si>
  <si>
    <t>men24810/mun800004/8/z6682</t>
  </si>
  <si>
    <t>men24810/mun800004/8/z7v79</t>
  </si>
  <si>
    <t>men24810/mun800004/8/z8qgw</t>
  </si>
  <si>
    <t>men24810/mun800004/8/zq274</t>
  </si>
  <si>
    <t>men24810/mun800004/8/zvv33</t>
  </si>
  <si>
    <t>men24810/mun800004/8/z9525</t>
  </si>
  <si>
    <t>Исаева Юлия Сергеевна</t>
  </si>
  <si>
    <t>men24810/mun800004/8/r3v4g</t>
  </si>
  <si>
    <t>men24810/mun800004/8/r4qq5</t>
  </si>
  <si>
    <t>Зубков Данил Андреевич</t>
  </si>
  <si>
    <t>men24810/mun800004/8/rwqqg</t>
  </si>
  <si>
    <t>men24810/mun800004/8/z5225</t>
  </si>
  <si>
    <t>men24810/mun800004/8/rg55w</t>
  </si>
  <si>
    <t>Бугаева Юлия Александровна</t>
  </si>
  <si>
    <t>men24810/mun800004/8/r2wwg</t>
  </si>
  <si>
    <t>Переварюха Никита  Анатольевич</t>
  </si>
  <si>
    <t>men24810/mun800004/8/z6662</t>
  </si>
  <si>
    <t>Белова София Дмитриевна</t>
  </si>
  <si>
    <t>men24810/mun800004/8/z7vv9</t>
  </si>
  <si>
    <t>Солонинкин Лев Владимирович</t>
  </si>
  <si>
    <t>men24810/mun800004/8/z8qqw</t>
  </si>
  <si>
    <t>men24810/mun800004/8/zq224</t>
  </si>
  <si>
    <t>Гнездилова София Ильинична</t>
  </si>
  <si>
    <t>men24810/mun800004/8/z58qr</t>
  </si>
  <si>
    <t>men24810/mun800004/8/zvvv3</t>
  </si>
  <si>
    <t>men24810/mun800004/8/z9555</t>
  </si>
  <si>
    <t>Фокин Егор Максимович</t>
  </si>
  <si>
    <t>men24810/mun800004/8/rg96r</t>
  </si>
  <si>
    <t>Клинин Дамиан Максимович</t>
  </si>
  <si>
    <t>men24810/mun800004/8/r3vvg</t>
  </si>
  <si>
    <t>Леонова Анастасия Валентиновна</t>
  </si>
  <si>
    <t>men24810/mun800004/8/r2g8z</t>
  </si>
  <si>
    <t>men24810/mun800004/8/r4qv5</t>
  </si>
  <si>
    <t>men24810/mun800004/8/rwqvg</t>
  </si>
  <si>
    <t>men24810/mun800004/8/z678r</t>
  </si>
  <si>
    <t>Шаталова Ольга Михайловна</t>
  </si>
  <si>
    <t>men24810/mun800004/8/z52w5</t>
  </si>
  <si>
    <t>men24810/mun800004/8/z76vr</t>
  </si>
  <si>
    <t>Дьяченко Алина Сергеевна</t>
  </si>
  <si>
    <t>men24810/mun800004/8/rg52w</t>
  </si>
  <si>
    <t>men24810/mun800004/8/z82vz</t>
  </si>
  <si>
    <t>Остапко Екатерина Андреевна</t>
  </si>
  <si>
    <t>men24810/mun800004/8/r2w4g</t>
  </si>
  <si>
    <t>men24810/mun800004/8/z66v2</t>
  </si>
  <si>
    <t>men24810/mun800004/8/zq9wz</t>
  </si>
  <si>
    <r>
      <rPr>
        <sz val="10"/>
        <color theme="1"/>
        <rFont val="Liberation Sans"/>
      </rPr>
      <t xml:space="preserve">по </t>
    </r>
    <r>
      <rPr>
        <b/>
        <sz val="10"/>
        <color indexed="2"/>
        <rFont val="Liberation Sans"/>
      </rPr>
      <t>АНГЛИЙСКОМУ ЯЗЫКУ</t>
    </r>
  </si>
  <si>
    <t>men24910/mun800004/9/rg5q2</t>
  </si>
  <si>
    <t>men24910/mun800004/9/r2w67</t>
  </si>
  <si>
    <t>Васильченко Е.Н.</t>
  </si>
  <si>
    <t>men24910/mun800004/9/z66wq</t>
  </si>
  <si>
    <t>men24910/mun800004/9/z7v44</t>
  </si>
  <si>
    <t>men24910/mun800004/9/z8q34</t>
  </si>
  <si>
    <t>men24910/mun800004/9/zq26g</t>
  </si>
  <si>
    <t>men24910/mun800004/9/zvv47</t>
  </si>
  <si>
    <t>men24910/mun800004/9/z9584</t>
  </si>
  <si>
    <t>Александровия Алина Сергеевна</t>
  </si>
  <si>
    <t>men24910/mun800004/9/r3vq3</t>
  </si>
  <si>
    <t>men24910/mun800004/9/r4qg6</t>
  </si>
  <si>
    <t>men24910/mun800004/9/rwq35</t>
  </si>
  <si>
    <t>Чурляева Валерия Евгеньевна </t>
  </si>
  <si>
    <t>men24910/mun800004/9/z5252</t>
  </si>
  <si>
    <t>men24910/mun800004/9/r2wq7</t>
  </si>
  <si>
    <t>men24910/mun800004/9/z665q</t>
  </si>
  <si>
    <t>men24910/mun800004/9/z7vw4</t>
  </si>
  <si>
    <t>Скорик Егор Евгеньевич</t>
  </si>
  <si>
    <t>men24910/mun800004/9/z8q44</t>
  </si>
  <si>
    <t>men24910/mun800004/9/zq28g</t>
  </si>
  <si>
    <t>men24910/mun800004/9/zvvq7</t>
  </si>
  <si>
    <t>Гетманец Азарий Иванович</t>
  </si>
  <si>
    <t>men24910/mun800004/9/z9594</t>
  </si>
  <si>
    <t>men24910/mun800004/9/r3v63</t>
  </si>
  <si>
    <t>Жиленков Марк Владимирович</t>
  </si>
  <si>
    <t>men24910/mun800004/9/r4q26</t>
  </si>
  <si>
    <t>men24910/mun800004/9/rwqw5</t>
  </si>
  <si>
    <t>men24910/mun800004/9/z52g2</t>
  </si>
  <si>
    <t>Чепусенко Иван Игоревич</t>
  </si>
  <si>
    <t>men24910/mun800004/9/rg5w2</t>
  </si>
  <si>
    <t>men24910/mun800004/9/r2wg7</t>
  </si>
  <si>
    <r>
      <rPr>
        <sz val="10"/>
        <color theme="1"/>
        <rFont val="Liberation Sans"/>
      </rPr>
      <t>Ризун</t>
    </r>
    <r>
      <rPr>
        <sz val="10"/>
        <color indexed="2"/>
        <rFont val="Liberation Sans"/>
      </rPr>
      <t xml:space="preserve"> </t>
    </r>
    <r>
      <rPr>
        <sz val="10"/>
        <rFont val="Liberation Sans"/>
      </rPr>
      <t>Александр</t>
    </r>
    <r>
      <rPr>
        <sz val="10"/>
        <color indexed="2"/>
        <rFont val="Liberation Sans"/>
      </rPr>
      <t xml:space="preserve"> </t>
    </r>
    <r>
      <rPr>
        <sz val="10"/>
        <color theme="1"/>
        <rFont val="Liberation Sans"/>
      </rPr>
      <t>Николаевич</t>
    </r>
  </si>
  <si>
    <t>Снопкова Анна Сергеевна</t>
  </si>
  <si>
    <t>men24910/mun800004/9/z667q</t>
  </si>
  <si>
    <t>Камак Николай Евгеньевич</t>
  </si>
  <si>
    <t>men24910/mun800004/9/z7v64</t>
  </si>
  <si>
    <t>men24910/mun800004/9/z8q24</t>
  </si>
  <si>
    <t>Кононова Екатерина Николаевна</t>
  </si>
  <si>
    <t>men24910/mun800004/9/zq2gg</t>
  </si>
  <si>
    <t>men24910/mun800004/9/zvv67</t>
  </si>
  <si>
    <t>men24910/mun800004/9/z95q4</t>
  </si>
  <si>
    <t>Слюнкина Екатерина Игоревна</t>
  </si>
  <si>
    <t>men24910/mun800004/9/r3v53</t>
  </si>
  <si>
    <t>Маленко Данил Алексеевич</t>
  </si>
  <si>
    <t>men24910/mun800004/9/r4qw6</t>
  </si>
  <si>
    <t>men24910/mun800004/9/rwq25</t>
  </si>
  <si>
    <t>men24910/mun800004/9/z5282</t>
  </si>
  <si>
    <t>Волокжанин Святослав Владимирович</t>
  </si>
  <si>
    <t>men24910/mun800004/9/rg592</t>
  </si>
  <si>
    <t>men24910/mun800004/9/r2wv7</t>
  </si>
  <si>
    <t>men24910/mun800004/9/z662q</t>
  </si>
  <si>
    <t>men24910/mun800004/9/z7vg4</t>
  </si>
  <si>
    <t>men24910/mun800004/9/z8q54</t>
  </si>
  <si>
    <t>men24910/mun800004/9/zq29g</t>
  </si>
  <si>
    <t>Тарасов Лев Дмитриевич</t>
  </si>
  <si>
    <t xml:space="preserve">Тищенко Валерия Александровна </t>
  </si>
  <si>
    <t>men24910/mun800004/9/zvv77</t>
  </si>
  <si>
    <t>Новиков Виталий Николаевич</t>
  </si>
  <si>
    <t>men24910/mun800004/9/z9534</t>
  </si>
  <si>
    <t>men24910/mun800004/9/r3v83</t>
  </si>
  <si>
    <t>men24910/mun800004/9/r4q76</t>
  </si>
  <si>
    <r>
      <rPr>
        <sz val="10"/>
        <color theme="1"/>
        <rFont val="Liberation Sans"/>
      </rPr>
      <t xml:space="preserve">по </t>
    </r>
    <r>
      <rPr>
        <b/>
        <sz val="10"/>
        <color indexed="2"/>
        <rFont val="Liberation Sans"/>
      </rPr>
      <t>ХИМИИ</t>
    </r>
  </si>
  <si>
    <t>mch24710/mun800004/7/z8qw4</t>
  </si>
  <si>
    <t>Коморная Елена Леонидовна</t>
  </si>
  <si>
    <t>mch24710/mun800004/7/r2w3g</t>
  </si>
  <si>
    <t>mch24710/mun800004/7/z6632</t>
  </si>
  <si>
    <t>mch24710/mun800004/7/z7v59</t>
  </si>
  <si>
    <t>mch24710/mun800004/7/z8qww</t>
  </si>
  <si>
    <r>
      <rPr>
        <sz val="14"/>
        <rFont val="Calibri"/>
        <family val="2"/>
        <charset val="204"/>
      </rPr>
      <t xml:space="preserve"> </t>
    </r>
    <r>
      <rPr>
        <sz val="12"/>
        <rFont val="Calibri"/>
        <family val="2"/>
        <charset val="204"/>
      </rPr>
      <t>Мартыновская Дарья Кузьминична</t>
    </r>
  </si>
  <si>
    <t>mch24710/mun800004/7/zq254</t>
  </si>
  <si>
    <t>Метелица Алиса Васильевна</t>
  </si>
  <si>
    <t>mch24710/mun800004/7/zvvw3</t>
  </si>
  <si>
    <t>Хаба Злата васильевна</t>
  </si>
  <si>
    <t>mch24710/mun800004/7/z95w5</t>
  </si>
  <si>
    <t xml:space="preserve"> Югов Никита Ильич</t>
  </si>
  <si>
    <t>mch24710/mun800004/7/r3v3g</t>
  </si>
  <si>
    <t>mch24710/mun800004/7/r4q65</t>
  </si>
  <si>
    <t xml:space="preserve"> Захаренков Алексей Евгеньевич</t>
  </si>
  <si>
    <t>mch24710/mun800004/7/rwq8g</t>
  </si>
  <si>
    <t>Головко Мария Алексеевна</t>
  </si>
  <si>
    <t>mch24710/mun800004/7/z52v5</t>
  </si>
  <si>
    <t>Бедашева Полина Алексеевна</t>
  </si>
  <si>
    <t>mch24710/mun800004/7/rg5vw</t>
  </si>
  <si>
    <t>Петрова Мария Михайловна</t>
  </si>
  <si>
    <t>mch24710/mun800004/7/r2w8g</t>
  </si>
  <si>
    <t>mch24710/mun800004/7/z66g2</t>
  </si>
  <si>
    <t xml:space="preserve"> Нижник Юлия Витальевна</t>
  </si>
  <si>
    <t>mch24710/mun800004/7/z7v39</t>
  </si>
  <si>
    <t>mch24710/mun800004/7/z8q8w</t>
  </si>
  <si>
    <t>mch24710/mun800004/7/zq244</t>
  </si>
  <si>
    <t>mch24710/mun800004/7/zvv93</t>
  </si>
  <si>
    <t>mch24710/mun800004/7/z9575</t>
  </si>
  <si>
    <t>mch24710/mun800004/7/r3v7g</t>
  </si>
  <si>
    <t>mch24710/mun800004/7/r4q85</t>
  </si>
  <si>
    <t>Таратыркина Марьяна Константиновна</t>
  </si>
  <si>
    <t>mch24710/mun800004/7/rwq5g</t>
  </si>
  <si>
    <t>mch24710/mun800004/7/z5275</t>
  </si>
  <si>
    <t>mch24710/mun800004/7/rg54w</t>
  </si>
  <si>
    <t>Жмака Любовь Васильевна</t>
  </si>
  <si>
    <t>mch24710/mun800004/7/r2w2g</t>
  </si>
  <si>
    <t>Бойко Анастасия Владимировна</t>
  </si>
  <si>
    <t>Жмака Любовь васильевна</t>
  </si>
  <si>
    <t>mch24710/mun800004/7/z6682</t>
  </si>
  <si>
    <t> Максименко Назар Юрьевич </t>
  </si>
  <si>
    <t>Курохтина Наталья Витальевна</t>
  </si>
  <si>
    <t>mch24710/mun800004/7/z7v79</t>
  </si>
  <si>
    <t xml:space="preserve">Сергеева Милана Андреевна 
 </t>
  </si>
  <si>
    <t>mch24710/mun800004/7/z8qgw</t>
  </si>
  <si>
    <t xml:space="preserve">Цвилык Егор Викторович </t>
  </si>
  <si>
    <t>7а</t>
  </si>
  <si>
    <t>mch24710/mun800004/7/zq274</t>
  </si>
  <si>
    <t xml:space="preserve"> Калитенко  София Антоновна </t>
  </si>
  <si>
    <t>mch24710/mun800004/7/z9525</t>
  </si>
  <si>
    <t>mch24710/mun800004/7/r3v4g</t>
  </si>
  <si>
    <t>mch24710/mun800004/7/r4qq5</t>
  </si>
  <si>
    <t>mch24710/mun800004/7/rwqqg</t>
  </si>
  <si>
    <t>mch24710/mun800004/7/z5225</t>
  </si>
  <si>
    <t>mch24710/mun800004/7/r2wwg</t>
  </si>
  <si>
    <t>Каранчук Елена Александровна</t>
  </si>
  <si>
    <t>mch24710/mun800004/7/z6662</t>
  </si>
  <si>
    <t>mch24710/mun800004/7/z7vv9</t>
  </si>
  <si>
    <t>mch24710/mun800004/7/z8qqw</t>
  </si>
  <si>
    <t>mch24710/mun800004/7/zq224</t>
  </si>
  <si>
    <t>Болоцкая Ульяна Геннадьевна</t>
  </si>
  <si>
    <t>mch24710/mun800004/7/zvvv3</t>
  </si>
  <si>
    <t>mch24710/mun800004/7/z9555</t>
  </si>
  <si>
    <t>mch24710/mun800004/7/r3vvg</t>
  </si>
  <si>
    <t>mch24710/mun800004/7/r4qv5</t>
  </si>
  <si>
    <t>mch24710/mun800004/7/rwqvg</t>
  </si>
  <si>
    <t>mch24710/mun800004/7/z52w5</t>
  </si>
  <si>
    <t>mch24710/mun800004/7/rg52w</t>
  </si>
  <si>
    <t>mch24710/mun800004/7/r2w4g</t>
  </si>
  <si>
    <t>mch24710/mun800004/7/z66v2</t>
  </si>
  <si>
    <t>mch24710/mun800004/7/z7v29</t>
  </si>
  <si>
    <t>Баринова Кристина Олеговна</t>
  </si>
  <si>
    <t>mch24710/mun800004/7/z8qvw</t>
  </si>
  <si>
    <t>Лаган Александр Александрович</t>
  </si>
  <si>
    <t>mch24710/mun800004/7/zvvg3</t>
  </si>
  <si>
    <t>Квашук Ульяна Александровна</t>
  </si>
  <si>
    <t>mch24710/mun800004/7/z95v5</t>
  </si>
  <si>
    <t>Клименко Виктория Леонидовна</t>
  </si>
  <si>
    <t>mch24710/mun800004/7/r3vgg</t>
  </si>
  <si>
    <t>Филимонов Олег Иванович</t>
  </si>
  <si>
    <t>mch24810/mun800004/8/r3v23</t>
  </si>
  <si>
    <t>mch24810/mun800004/8/r4q56</t>
  </si>
  <si>
    <t>8.Мотовилина Анастасия Сергеевна</t>
  </si>
  <si>
    <t>mch24810/mun800004/8/rwq45</t>
  </si>
  <si>
    <t>mch24810/mun800004/8/z5242</t>
  </si>
  <si>
    <t>3.Гнездилова Дарья Денисовна</t>
  </si>
  <si>
    <t>mch24810/mun800004/8/rg532</t>
  </si>
  <si>
    <t>mch24810/mun800004/8/r2w57</t>
  </si>
  <si>
    <t>Коник София-Вера Александровна</t>
  </si>
  <si>
    <t>mch24810/mun800004/8/z66qq</t>
  </si>
  <si>
    <t>6.Михалевская Виктория Юрьевна</t>
  </si>
  <si>
    <t>mch24810/mun800004/8/z7vq4</t>
  </si>
  <si>
    <t>2. Хаба Маргарита Васильевна</t>
  </si>
  <si>
    <t>mch24810/mun800004/8/z8q74</t>
  </si>
  <si>
    <t>9.Максименко Эрика Сергеевна</t>
  </si>
  <si>
    <t>mch24810/mun800004/8/zq23g</t>
  </si>
  <si>
    <t>10.Магеррамова Аян Вагиф кызы</t>
  </si>
  <si>
    <t>mch24810/mun800004/8/zvv27</t>
  </si>
  <si>
    <t>Мороз Анастасия Дмитриевна</t>
  </si>
  <si>
    <t>mch24810/mun800004/8/z9564</t>
  </si>
  <si>
    <t>Кацюба Елизавета Юрьевна </t>
  </si>
  <si>
    <t>mch24810/mun800004/8/r3vw3</t>
  </si>
  <si>
    <t>mch24810/mun800004/8/r4q46</t>
  </si>
  <si>
    <t>mch24810/mun800004/8/rwqg5</t>
  </si>
  <si>
    <t>Качинский Максим Николаевич</t>
  </si>
  <si>
    <t>mch24810/mun800004/8/z5232</t>
  </si>
  <si>
    <t>mch24810/mun800004/8/rg5q2</t>
  </si>
  <si>
    <t>mch24810/mun800004/8/r2w67</t>
  </si>
  <si>
    <t>mch24810/mun800004/8/z66wq</t>
  </si>
  <si>
    <t>mch24810/mun800004/8/z7v44</t>
  </si>
  <si>
    <t>mch24810/mun800004/8/z8q34</t>
  </si>
  <si>
    <t>Коростелв Дмитрий Алексеевич</t>
  </si>
  <si>
    <t>mch24810/mun800004/8/zq26g</t>
  </si>
  <si>
    <t>mch24810/mun800004/8/zvv47</t>
  </si>
  <si>
    <t>mch24810/mun800004/8/z9584</t>
  </si>
  <si>
    <t>mch24810/mun800004/8/r3vq3</t>
  </si>
  <si>
    <t>31.,3.2011</t>
  </si>
  <si>
    <t>mch24810/mun800004/8/r4qg6</t>
  </si>
  <si>
    <t>Бойко Ульяна Андреевна</t>
  </si>
  <si>
    <t>mch24810/mun800004/8/rwq35</t>
  </si>
  <si>
    <t>Фольман Виктория Максимовна</t>
  </si>
  <si>
    <t>mch24810/mun800004/8/z5252</t>
  </si>
  <si>
    <t>mch24810/mun800004/8/rg572</t>
  </si>
  <si>
    <t>  Марейченко Михаил Иванович </t>
  </si>
  <si>
    <t>mch24810/mun800004/8/r2wq7</t>
  </si>
  <si>
    <t>Ильиных Святослав Антонович </t>
  </si>
  <si>
    <t>mch24810/mun800004/8/z665q</t>
  </si>
  <si>
    <t>mch24810/mun800004/8/z7vw4</t>
  </si>
  <si>
    <t>Алексеева Маргарита Алексеевна </t>
  </si>
  <si>
    <t>8а</t>
  </si>
  <si>
    <t>mch24810/mun800004/8/z8q44</t>
  </si>
  <si>
    <t> Клименко Лина  Романовна </t>
  </si>
  <si>
    <t>mch24810/mun800004/8/zq28g</t>
  </si>
  <si>
    <t>Савицкий Максим Романович </t>
  </si>
  <si>
    <t>mch24810/mun800004/8/zvvq7</t>
  </si>
  <si>
    <t> Евланова Елизавета Артёмовна</t>
  </si>
  <si>
    <t>mch24810/mun800004/8/z9594</t>
  </si>
  <si>
    <r>
      <rPr>
        <sz val="12"/>
        <rFont val="Times New Roman"/>
        <family val="1"/>
        <charset val="204"/>
      </rPr>
      <t>Рашина Анна</t>
    </r>
    <r>
      <rPr>
        <sz val="11"/>
        <rFont val="Calibri"/>
        <family val="2"/>
        <charset val="204"/>
      </rPr>
      <t xml:space="preserve"> </t>
    </r>
    <r>
      <rPr>
        <sz val="12"/>
        <rFont val="Times New Roman"/>
        <family val="1"/>
        <charset val="204"/>
      </rPr>
      <t>Сергеевна </t>
    </r>
  </si>
  <si>
    <t>mch24810/mun800004/8/r3v63</t>
  </si>
  <si>
    <t>Маковская Милана  Андреевна </t>
  </si>
  <si>
    <t>mch24810/mun800004/8/r4q26</t>
  </si>
  <si>
    <t>  Полякова Екатерина Владимировна </t>
  </si>
  <si>
    <t>mch24810/mun800004/8/rwqw5</t>
  </si>
  <si>
    <t>Алпатов Арсений Владиславович </t>
  </si>
  <si>
    <t>mch24810/mun800004/8/z52g2</t>
  </si>
  <si>
    <t>Байсаров Дариан Сергеевич </t>
  </si>
  <si>
    <t xml:space="preserve"> 8а </t>
  </si>
  <si>
    <t>mch24810/mun800004/8/rg5w2</t>
  </si>
  <si>
    <t>Вельчева Любовь Ивановна </t>
  </si>
  <si>
    <t>mch24810/mun800004/8/r2wg7</t>
  </si>
  <si>
    <t>Кулешова София Сергеевна </t>
  </si>
  <si>
    <t>mch24810/mun800004/8/z667q</t>
  </si>
  <si>
    <t>Терещенко Светлана Анатольевна</t>
  </si>
  <si>
    <t>mch24810/mun800004/8/z7v64</t>
  </si>
  <si>
    <t>mch24810/mun800004/8/z8q24</t>
  </si>
  <si>
    <t>mch24810/mun800004/8/zq2gg</t>
  </si>
  <si>
    <t>mch24810/mun800004/8/zvv67</t>
  </si>
  <si>
    <t>Ткачев Егор Павлович</t>
  </si>
  <si>
    <t>mch24810/mun800004/8/z95q4</t>
  </si>
  <si>
    <t>mch24810/mun800004/8/r3v53</t>
  </si>
  <si>
    <t>mch24810/mun800004/8/r4qw6</t>
  </si>
  <si>
    <t>mch24810/mun800004/8/rwq25</t>
  </si>
  <si>
    <t>mch24810/mun800004/8/z5282</t>
  </si>
  <si>
    <t>mch24810/mun800004/8/rg592</t>
  </si>
  <si>
    <t>Коновалова Валерия Александровна</t>
  </si>
  <si>
    <t>mch24810/mun800004/8/r2wv7</t>
  </si>
  <si>
    <t>mch24810/mun800004/8/z662q</t>
  </si>
  <si>
    <t>mch24810/mun800004/8/z7vg4</t>
  </si>
  <si>
    <t>mch24810/mun800004/8/z8q54</t>
  </si>
  <si>
    <t>Миненкова Дарья Дмитриевна</t>
  </si>
  <si>
    <t>mch24810/mun800004/8/zq29g</t>
  </si>
  <si>
    <t>Зайцева Дарья Денисовна</t>
  </si>
  <si>
    <t>mch24810/mun800004/8/zvv77</t>
  </si>
  <si>
    <t>mch24810/mun800004/8/z9534</t>
  </si>
  <si>
    <t>mch24810/mun800004/8/r3v83</t>
  </si>
  <si>
    <t>mch24810/mun800004/8/r4q76</t>
  </si>
  <si>
    <t>mch24810/mun800004/8/rwq65</t>
  </si>
  <si>
    <t>mch24810/mun800004/8/z5262</t>
  </si>
  <si>
    <t>mch24810/mun800004/8/rg5g2</t>
  </si>
  <si>
    <t>Скоморощенко Мария Владимировна</t>
  </si>
  <si>
    <t>mch24810/mun800004/8/r2w97</t>
  </si>
  <si>
    <t>Войнов Давид Дмитриевич</t>
  </si>
  <si>
    <t>mch24810/mun800004/8/z664q</t>
  </si>
  <si>
    <t>mch24810/mun800004/8/z7v94</t>
  </si>
  <si>
    <t>mch24810/mun800004/8/z8q94</t>
  </si>
  <si>
    <t>mch24810/mun800004/8/zq2vg</t>
  </si>
  <si>
    <t>Головко Александра Алексеевна</t>
  </si>
  <si>
    <t>mch24810/mun800004/8/zvv87</t>
  </si>
  <si>
    <t>Домащенко Милана Александровна</t>
  </si>
  <si>
    <t>mch24810/mun800004/8/z9544</t>
  </si>
  <si>
    <t>mch24810/mun800004/8/r3v93</t>
  </si>
  <si>
    <t>mch24810/mun800004/8/r4q96</t>
  </si>
  <si>
    <t>mch24810/mun800004/8/rwq75</t>
  </si>
  <si>
    <t>Козлова Алина Руслановна</t>
  </si>
  <si>
    <t>mch24810/mun800004/8/z52q2</t>
  </si>
  <si>
    <t>mch24810/mun800004/8/rg582</t>
  </si>
  <si>
    <t>mch24810/mun800004/8/r2w37</t>
  </si>
  <si>
    <t>mch24810/mun800004/8/z663q</t>
  </si>
  <si>
    <t>mch24810/mun800004/8/z7v54</t>
  </si>
  <si>
    <t>mch24810/mun800004/8/z8qw4</t>
  </si>
  <si>
    <t>Любченко София Андреевна</t>
  </si>
  <si>
    <t>mch24810/mun800004/8/r2w3g</t>
  </si>
  <si>
    <t>mch24810/mun800004/8/z6632</t>
  </si>
  <si>
    <t>mch24810/mun800004/8/z7v59</t>
  </si>
  <si>
    <t>Кряченкова Екатерина Сергеевна</t>
  </si>
  <si>
    <t>mch24810/mun800004/8/z8qww</t>
  </si>
  <si>
    <t>Лиференко Варвара Павловна</t>
  </si>
  <si>
    <t>mch24810/mun800004/8/zq254</t>
  </si>
  <si>
    <t>Сенина Каролина Максимовна</t>
  </si>
  <si>
    <t>mch24810/mun800004/8/zvvw3</t>
  </si>
  <si>
    <t>Ельчанинова Анна Дмитриевна</t>
  </si>
  <si>
    <t>mch24810/mun800004/8/z95w5</t>
  </si>
  <si>
    <t>mch24810/mun800004/8/r3v3g</t>
  </si>
  <si>
    <t>mch24810/mun800004/8/r4q65</t>
  </si>
  <si>
    <t>mch24810/mun800004/8/rwq8g</t>
  </si>
  <si>
    <t>Романов Артем Валерьевич</t>
  </si>
  <si>
    <t>mch24810/mun800004/8/z52v5</t>
  </si>
  <si>
    <t>mch24810/mun800004/8/rg5vw</t>
  </si>
  <si>
    <t>mch24810/mun800004/8/r2w8g</t>
  </si>
  <si>
    <t>mch24810/mun800004/8/z66g2</t>
  </si>
  <si>
    <t>mch24810/mun800004/8/z7v39</t>
  </si>
  <si>
    <t>mch24910/mun800004/9/zvv27</t>
  </si>
  <si>
    <r>
      <rPr>
        <sz val="14"/>
        <rFont val="Calibri"/>
        <family val="2"/>
        <charset val="204"/>
      </rPr>
      <t xml:space="preserve"> </t>
    </r>
    <r>
      <rPr>
        <sz val="12"/>
        <rFont val="Calibri"/>
        <family val="2"/>
        <charset val="204"/>
      </rPr>
      <t>Головенко Анастасия Игоревна</t>
    </r>
  </si>
  <si>
    <t xml:space="preserve">Коморная Елена Леонидовна </t>
  </si>
  <si>
    <t>mch24910/mun800004/9/z9564</t>
  </si>
  <si>
    <t xml:space="preserve"> Акопянц Александр Антонович</t>
  </si>
  <si>
    <t>mch24910/mun800004/9/r3vw3</t>
  </si>
  <si>
    <t xml:space="preserve"> Николаев Артем Николаевич</t>
  </si>
  <si>
    <t>mch24910/mun800004/9/r4q46</t>
  </si>
  <si>
    <t xml:space="preserve"> Ковальчук Ксения Валерьевна</t>
  </si>
  <si>
    <t>mch24910/mun800004/9/rwqg5</t>
  </si>
  <si>
    <t>Мартыновский Максим Кузьмич</t>
  </si>
  <si>
    <t>mch24910/mun800004/9/z5232</t>
  </si>
  <si>
    <t>Ильченко Ярослав Николаевич</t>
  </si>
  <si>
    <t>mch24910/mun800004/9/rg5q2</t>
  </si>
  <si>
    <t xml:space="preserve"> Захарченко Илья Юрьевич</t>
  </si>
  <si>
    <t>mch24910/mun800004/9/r2w67</t>
  </si>
  <si>
    <t xml:space="preserve"> Мармур Лада Сергеевна</t>
  </si>
  <si>
    <t>mch24910/mun800004/9/z66wq</t>
  </si>
  <si>
    <t>Туйкин Эмиль Артурович</t>
  </si>
  <si>
    <t>mch24910/mun800004/9/z7v44</t>
  </si>
  <si>
    <t xml:space="preserve"> Семенда Ульяна Алексеевна</t>
  </si>
  <si>
    <t>mch24910/mun800004/9/z8q34</t>
  </si>
  <si>
    <t xml:space="preserve"> Настич Максим Георгиевич</t>
  </si>
  <si>
    <t>mch24910/mun800004/9/zq26g</t>
  </si>
  <si>
    <t>mch24910/mun800004/9/zvv47</t>
  </si>
  <si>
    <t>mch24910/mun800004/9/z9584</t>
  </si>
  <si>
    <t>mch24910/mun800004/9/r3vq3</t>
  </si>
  <si>
    <t>mch24910/mun800004/9/r4qg6</t>
  </si>
  <si>
    <t>mch24910/mun800004/9/rwq35</t>
  </si>
  <si>
    <t>mch24910/mun800004/9/z5252</t>
  </si>
  <si>
    <t>Яремкович Кира Николаевна</t>
  </si>
  <si>
    <t>mch24910/mun800004/9/rg572</t>
  </si>
  <si>
    <t>mch24910/mun800004/9/r2wq7</t>
  </si>
  <si>
    <t>mch24910/mun800004/9/z665q</t>
  </si>
  <si>
    <t>mch24910/mun800004/9/z7vw4</t>
  </si>
  <si>
    <t>mch24910/mun800004/9/z8q44</t>
  </si>
  <si>
    <t>mch24910/mun800004/9/zq28g</t>
  </si>
  <si>
    <t>mch24910/mun800004/9/zvvq7</t>
  </si>
  <si>
    <t>mch24910/mun800004/9/z9594</t>
  </si>
  <si>
    <t>Калашникова Дарья Константиновна</t>
  </si>
  <si>
    <t>mch24910/mun800004/9/r3v63</t>
  </si>
  <si>
    <t>mch24910/mun800004/9/r4q26</t>
  </si>
  <si>
    <t>mch24910/mun800004/9/rwqw5</t>
  </si>
  <si>
    <t>Рубан Илья Михайлович</t>
  </si>
  <si>
    <t>mch24910/mun800004/9/z52g2</t>
  </si>
  <si>
    <t>mch24910/mun800004/9/rg5w2</t>
  </si>
  <si>
    <t>mch24910/mun800004/9/r2wg7</t>
  </si>
  <si>
    <t>mch24910/mun800004/9/z667q</t>
  </si>
  <si>
    <t>mch24910/mun800004/9/z7v64</t>
  </si>
  <si>
    <t>Резцова Анастасия Витальевна</t>
  </si>
  <si>
    <t>mch24910/mun800004/9/z8q24</t>
  </si>
  <si>
    <t>mch24910/mun800004/9/zq2gg</t>
  </si>
  <si>
    <t>mch24910/mun800004/9/zvv67</t>
  </si>
  <si>
    <t>mch24910/mun800004/9/z95q4</t>
  </si>
  <si>
    <t>Кононенко Елизавета Дмитриевна </t>
  </si>
  <si>
    <t>mch24910/mun800004/9/r3v53</t>
  </si>
  <si>
    <t>Мангуш Элина Вячеславовна </t>
  </si>
  <si>
    <t xml:space="preserve"> 9 б</t>
  </si>
  <si>
    <t>mch24910/mun800004/9/r4qw6</t>
  </si>
  <si>
    <t>Василенко Диана Игоревна </t>
  </si>
  <si>
    <t>mch24910/mun800004/9/rwq25</t>
  </si>
  <si>
    <t>Доронкина Елизавета Андреевна </t>
  </si>
  <si>
    <t>mch24910/mun800004/9/z5282</t>
  </si>
  <si>
    <t>Кравченко Арина Михайловна </t>
  </si>
  <si>
    <t>mch24910/mun800004/9/rg592</t>
  </si>
  <si>
    <t>Ломако Анна Владимировна </t>
  </si>
  <si>
    <t>mch24910/mun800004/9/r2wv7</t>
  </si>
  <si>
    <t>Сумской Иван Ильич </t>
  </si>
  <si>
    <t>mch24910/mun800004/9/z662q</t>
  </si>
  <si>
    <t>mch24910/mun800004/9/z7vg4</t>
  </si>
  <si>
    <t>Ермолова Маргарита Максимовна </t>
  </si>
  <si>
    <t>mch24910/mun800004/9/z8q54</t>
  </si>
  <si>
    <r>
      <rPr>
        <sz val="12"/>
        <rFont val="Times New Roman"/>
        <family val="1"/>
        <charset val="204"/>
      </rPr>
      <t>Маширова</t>
    </r>
    <r>
      <rPr>
        <sz val="11"/>
        <rFont val="Calibri"/>
        <family val="2"/>
        <charset val="204"/>
      </rPr>
      <t xml:space="preserve"> </t>
    </r>
    <r>
      <rPr>
        <sz val="12"/>
        <rFont val="Times New Roman"/>
        <family val="1"/>
        <charset val="204"/>
      </rPr>
      <t>Дарья Дмитриевна </t>
    </r>
  </si>
  <si>
    <t>mch24910/mun800004/9/zq29g</t>
  </si>
  <si>
    <t>Басов Ринат Викторович </t>
  </si>
  <si>
    <t>mch24910/mun800004/9/zvv77</t>
  </si>
  <si>
    <t>Турченко Андрей Владимирович </t>
  </si>
  <si>
    <t>mch24910/mun800004/9/z9534</t>
  </si>
  <si>
    <t>Ильинова Валерия  Анатольевна </t>
  </si>
  <si>
    <t>mch24910/mun800004/9/r4q76</t>
  </si>
  <si>
    <t>вакансия</t>
  </si>
  <si>
    <t>mch24910/mun800004/9/rwq65</t>
  </si>
  <si>
    <t>mch24910/mun800004/9/z5262</t>
  </si>
  <si>
    <t>mch24910/mun800004/9/rg5g2</t>
  </si>
  <si>
    <t>mch24910/mun800004/9/r2w97</t>
  </si>
  <si>
    <t>mch24910/mun800004/9/z664q</t>
  </si>
  <si>
    <t xml:space="preserve">Гутник Екатерина Игоревна        </t>
  </si>
  <si>
    <t>mch24910/mun800004/9/z7v94</t>
  </si>
  <si>
    <t>Коренев Максим Андреевич</t>
  </si>
  <si>
    <t>mch24910/mun800004/9/z8q94</t>
  </si>
  <si>
    <t>Луганский Никита Евгеньевич</t>
  </si>
  <si>
    <t>mch24910/mun800004/9/zq2vg</t>
  </si>
  <si>
    <t>mch24910/mun800004/9/zvv87</t>
  </si>
  <si>
    <t>mch24910/mun800004/9/z9544</t>
  </si>
  <si>
    <t>mch24910/mun800004/9/r3v93</t>
  </si>
  <si>
    <t>mch24910/mun800004/9/r4q96</t>
  </si>
  <si>
    <t>mch24910/mun800004/9/rwq75</t>
  </si>
  <si>
    <t>mch24910/mun800004/9/z52q2</t>
  </si>
  <si>
    <t>mch24910/mun800004/9/rg582</t>
  </si>
  <si>
    <t>mch24910/mun800004/9/r2w37</t>
  </si>
  <si>
    <t>mch24910/mun800004/9/z663q</t>
  </si>
  <si>
    <t>Нелидов Егор Игоревич</t>
  </si>
  <si>
    <t>mch24910/mun800004/9/z7v54</t>
  </si>
  <si>
    <t>mch24910/mun800004/9/z8qw4</t>
  </si>
  <si>
    <t>mch24910/mun800004/9/r2w3g</t>
  </si>
  <si>
    <t>mch24910/mun800004/9/z6632</t>
  </si>
  <si>
    <t>mch24910/mun800004/9/z7v59</t>
  </si>
  <si>
    <t>Ткач Максим Юрьевич</t>
  </si>
  <si>
    <t>mch24910/mun800004/9/z8qww</t>
  </si>
  <si>
    <t>mch24910/mun800004/9/zq254</t>
  </si>
  <si>
    <t>mch24910/mun800004/9/zvvw3</t>
  </si>
  <si>
    <t>mch24910/mun800004/9/z95w5</t>
  </si>
  <si>
    <t>mch24910/mun800004/9/r3v3g</t>
  </si>
  <si>
    <t>mch24910/mun800004/9/r4q65</t>
  </si>
  <si>
    <t>mch24910/mun800004/9/rwq8g</t>
  </si>
  <si>
    <t>Булавина Ева Сергеевна</t>
  </si>
  <si>
    <t>mch24910/mun800004/9/z52v5</t>
  </si>
  <si>
    <t>Манжина Анна Дмитриевна</t>
  </si>
  <si>
    <t>mch24910/mun800004/9/rg5vw</t>
  </si>
  <si>
    <t>mch24910/mun800004/9/r2w8g</t>
  </si>
  <si>
    <t>mch24910/mun800004/9/z66g2</t>
  </si>
  <si>
    <t>mch24910/mun800004/9/z7v39</t>
  </si>
  <si>
    <t>mch24910/mun800004/9/z8q8w</t>
  </si>
  <si>
    <t>Буянов Егор Сергеевич</t>
  </si>
  <si>
    <t>mch24910/mun800004/9/zq244</t>
  </si>
  <si>
    <t>mch24910/mun800004/9/zvv93</t>
  </si>
  <si>
    <t>Королев Ростислав Сергеевич</t>
  </si>
  <si>
    <t>mch24910/mun800004/9/z9575</t>
  </si>
  <si>
    <t>mch24910/mun800004/9/r4qv5</t>
  </si>
  <si>
    <t>Кичина Татьяна Сергеевна</t>
  </si>
  <si>
    <t>mch24910/mun800004/9/rwqvg</t>
  </si>
  <si>
    <t>mch24910/mun800004/9/z52w5</t>
  </si>
  <si>
    <t>Козачек Виктория Юрьевна</t>
  </si>
  <si>
    <t>mch24910/mun800004/9/rg52w</t>
  </si>
  <si>
    <t>Буренкова София Вадимовна</t>
  </si>
  <si>
    <t>mch24910/mun800004/9/r2w4g</t>
  </si>
  <si>
    <t>mch24910/mun800004/9/z66v2</t>
  </si>
  <si>
    <t>mch241010/mun800004/10/rw76r</t>
  </si>
  <si>
    <t>Тюльпинова Дарья Вадимовна</t>
  </si>
  <si>
    <t>mch241010/mun800004/10/z5qqz</t>
  </si>
  <si>
    <t>Ильюшина Лина Владимировна</t>
  </si>
  <si>
    <t>mch241010/mun800004/10/rg86z</t>
  </si>
  <si>
    <t>mch241010/mun800004/10/r298z</t>
  </si>
  <si>
    <t>mch241010/mun800004/10/z648z</t>
  </si>
  <si>
    <t>mch241010/mun800004/10/z79vz</t>
  </si>
  <si>
    <t>mch241010/mun800004/10/z89vr</t>
  </si>
  <si>
    <t>Почуев Марк Владиславович</t>
  </si>
  <si>
    <t>mch241010/mun800004/10/zq5wz</t>
  </si>
  <si>
    <t>Есин Архип Александрович</t>
  </si>
  <si>
    <t>mch241010/mun800004/10/zvw2r</t>
  </si>
  <si>
    <t>Кучерук Эльдар Сергеевич  </t>
  </si>
  <si>
    <t>mch241010/mun800004/10/z9w8z</t>
  </si>
  <si>
    <t>Кориненко Ирина Олеговна   </t>
  </si>
  <si>
    <t>mch241010/mun800004/10/r336r</t>
  </si>
  <si>
    <t>ХарченкоАнастасия Вячеславовна </t>
  </si>
  <si>
    <t>mch241010/mun800004/10/r43wz</t>
  </si>
  <si>
    <t> Спицына Евгения Максимовна</t>
  </si>
  <si>
    <t>mch241010/mun800004/10/rw96r</t>
  </si>
  <si>
    <t> Митусов Константин Витальевич</t>
  </si>
  <si>
    <t>mch241010/mun800004/10/z59qz</t>
  </si>
  <si>
    <t>Кронов Данил Сергеевич   </t>
  </si>
  <si>
    <t>mch241010/mun800004/10/rg66z</t>
  </si>
  <si>
    <t>Пискунов Павел Сергеевич  </t>
  </si>
  <si>
    <t>mch241010/mun800004/10/r238z</t>
  </si>
  <si>
    <t> Токарь София Олеговна</t>
  </si>
  <si>
    <t>mch241010/mun800004/10/z638r</t>
  </si>
  <si>
    <t>mch241010/mun800004/10/z75vz</t>
  </si>
  <si>
    <t>Солодухин Святослав Дмитриевич</t>
  </si>
  <si>
    <t>mch241010/mun800004/10/z8wvr</t>
  </si>
  <si>
    <t> Фонов Денис Алексеевич</t>
  </si>
  <si>
    <t>mch241010/mun800004/10/zq4wr</t>
  </si>
  <si>
    <t>mch241010/mun800004/10/zv92r</t>
  </si>
  <si>
    <t>Ольшанецкий Даниил Денисович</t>
  </si>
  <si>
    <t>mch241010/mun800004/10/z978z</t>
  </si>
  <si>
    <t>mch241010/mun800004/10/r376r</t>
  </si>
  <si>
    <t>mch241010/mun800004/10/r46wr</t>
  </si>
  <si>
    <t>mch241010/mun800004/10/rw86z</t>
  </si>
  <si>
    <t>mch241010/mun800004/10/z5vqr</t>
  </si>
  <si>
    <t>mch241010/mun800004/10/rgv6z</t>
  </si>
  <si>
    <t> Дырда Никита Павлович </t>
  </si>
  <si>
    <t>mch241010/mun800004/10/r288r</t>
  </si>
  <si>
    <t>mch241010/mun800004/10/z6g8r</t>
  </si>
  <si>
    <t>Коптева Александра Романовна </t>
  </si>
  <si>
    <t>mch241010/mun800004/10/z73vz</t>
  </si>
  <si>
    <t>Андреева Арина Антоновна </t>
  </si>
  <si>
    <t>mch241010/mun800004/10/z88vz</t>
  </si>
  <si>
    <r>
      <rPr>
        <sz val="12"/>
        <rFont val="Times New Roman"/>
        <family val="1"/>
        <charset val="204"/>
      </rPr>
      <t>Манцева Анастасия</t>
    </r>
    <r>
      <rPr>
        <sz val="11"/>
        <rFont val="Calibri"/>
        <family val="2"/>
        <charset val="204"/>
      </rPr>
      <t xml:space="preserve"> </t>
    </r>
    <r>
      <rPr>
        <sz val="12"/>
        <rFont val="Times New Roman"/>
        <family val="1"/>
        <charset val="204"/>
      </rPr>
      <t>Дмитриевна </t>
    </r>
  </si>
  <si>
    <t>mch241010/mun800004/10/zq7wz</t>
  </si>
  <si>
    <r>
      <rPr>
        <sz val="12"/>
        <rFont val="Times New Roman"/>
        <family val="1"/>
        <charset val="204"/>
      </rPr>
      <t>Айвазов Даниил</t>
    </r>
    <r>
      <rPr>
        <sz val="11"/>
        <rFont val="Calibri"/>
        <family val="2"/>
        <charset val="204"/>
      </rPr>
      <t xml:space="preserve"> </t>
    </r>
    <r>
      <rPr>
        <sz val="12"/>
        <rFont val="Times New Roman"/>
        <family val="1"/>
        <charset val="204"/>
      </rPr>
      <t>Дмитриевич </t>
    </r>
  </si>
  <si>
    <t>mch241010/mun800004/10/zv32r</t>
  </si>
  <si>
    <t>Бондаренко Назар  Геннадиевич </t>
  </si>
  <si>
    <t>mch241010/mun800004/10/z928r</t>
  </si>
  <si>
    <t>Захаренкова Валерия Витальевна </t>
  </si>
  <si>
    <t>mch241010/mun800004/10/r346z</t>
  </si>
  <si>
    <t>Доминич Анастасия Андреевна </t>
  </si>
  <si>
    <t>mch241010/mun800004/10/r48wr</t>
  </si>
  <si>
    <t>Колычева Полина Сергеевна </t>
  </si>
  <si>
    <t>mch241010/mun800004/10/rw56r</t>
  </si>
  <si>
    <t>Калиниченко Ульяна Александровна </t>
  </si>
  <si>
    <t>mch241010/mun800004/10/z57qz</t>
  </si>
  <si>
    <t>Матрос Александр Евгеньевич </t>
  </si>
  <si>
    <t>mch241010/mun800004/10/rg46z</t>
  </si>
  <si>
    <r>
      <rPr>
        <sz val="12"/>
        <rFont val="Times New Roman"/>
        <family val="1"/>
        <charset val="204"/>
      </rPr>
      <t>Савельева Алина</t>
    </r>
    <r>
      <rPr>
        <sz val="11"/>
        <rFont val="Calibri"/>
        <family val="2"/>
        <charset val="204"/>
      </rPr>
      <t xml:space="preserve"> </t>
    </r>
    <r>
      <rPr>
        <sz val="12"/>
        <rFont val="Times New Roman"/>
        <family val="1"/>
        <charset val="204"/>
      </rPr>
      <t>Андреевна </t>
    </r>
  </si>
  <si>
    <t>mch241010/mun800004/10/r228r</t>
  </si>
  <si>
    <t>Писарева Мария Денисовна </t>
  </si>
  <si>
    <t>mch241010/mun800004/10/z688z</t>
  </si>
  <si>
    <t>Хохлова Полина Андреевна </t>
  </si>
  <si>
    <t>mch241010/mun800004/10/z77vz</t>
  </si>
  <si>
    <t>mch241010/mun800004/10/z8gvr</t>
  </si>
  <si>
    <t>mch241010/mun800004/10/zq2wr</t>
  </si>
  <si>
    <t>mch241010/mun800004/10/zvv2z</t>
  </si>
  <si>
    <t>Каширина Валерия Юрьевна</t>
  </si>
  <si>
    <t>mch241010/mun800004/10/z958z</t>
  </si>
  <si>
    <t>mch241010/mun800004/10/r3v6z</t>
  </si>
  <si>
    <t>mch241010/mun800004/10/r32gz</t>
  </si>
  <si>
    <t>mch241010/mun800004/10/r4qwz</t>
  </si>
  <si>
    <t>mch241010/mun800004/10/rwq6r</t>
  </si>
  <si>
    <t>mch241010/mun800004/10/z52qr</t>
  </si>
  <si>
    <t>mch241010/mun800004/10/rwggr</t>
  </si>
  <si>
    <t>mch241010/mun800004/10/rg56r</t>
  </si>
  <si>
    <t>mch241010/mun800004/10/z535z</t>
  </si>
  <si>
    <t>mch241010/mun800004/10/r2w8z</t>
  </si>
  <si>
    <t>mch241010/mun800004/10/rgqwr</t>
  </si>
  <si>
    <t>mch241010/mun800004/10/z668z</t>
  </si>
  <si>
    <t>mch241010/mun800004/10/z7vvr</t>
  </si>
  <si>
    <t>mch241010/mun800004/10/r25gz</t>
  </si>
  <si>
    <t>mch241010/mun800004/10/z8qvr</t>
  </si>
  <si>
    <t>mch241010/mun800004/10/z6q2r</t>
  </si>
  <si>
    <t>mch241010/mun800004/10/9zqwz</t>
  </si>
  <si>
    <t>mch241010/mun800004/10/z7q9z</t>
  </si>
  <si>
    <t>mch241010/mun800004/10/qzv2z</t>
  </si>
  <si>
    <t>Зайнулин Михаил Андреевич</t>
  </si>
  <si>
    <t>mch241010/mun800004/10/4z98r</t>
  </si>
  <si>
    <t>Романова Кира Руслановна</t>
  </si>
  <si>
    <t>mch241010/mun800004/10/z87wr</t>
  </si>
  <si>
    <t>Якушова Мария Александровна</t>
  </si>
  <si>
    <t>mch241010/mun800004/10/6r36z</t>
  </si>
  <si>
    <t>mch241110/mun800004/11/r3v7g</t>
  </si>
  <si>
    <t>Белик Никита Владимирович</t>
  </si>
  <si>
    <t>mch241110/mun800004/11/r4q85</t>
  </si>
  <si>
    <t>Задорожный Артур</t>
  </si>
  <si>
    <t>mch241110/mun800004/11/rwq5g</t>
  </si>
  <si>
    <t>mch241110/mun800004/11/z5275</t>
  </si>
  <si>
    <t>mch241110/mun800004/11/rg54w</t>
  </si>
  <si>
    <t>mch241110/mun800004/11/r2w2g</t>
  </si>
  <si>
    <t>Бойко Анастасия Дмитриевна</t>
  </si>
  <si>
    <t>mch241110/mun800004/11/z6682</t>
  </si>
  <si>
    <t>Приймачук Светлана Юрьевна</t>
  </si>
  <si>
    <t>mch241110/mun800004/11/z7v79</t>
  </si>
  <si>
    <t>mch241110/mun800004/11/z8qgw</t>
  </si>
  <si>
    <t>mch241110/mun800004/11/zq274</t>
  </si>
  <si>
    <t>mch241110/mun800004/11/zvv33</t>
  </si>
  <si>
    <t>Просолова Диана Владимировна</t>
  </si>
  <si>
    <t>mch241110/mun800004/11/z9525</t>
  </si>
  <si>
    <t>Рогозенко Кира Юрьевна</t>
  </si>
  <si>
    <t>mch241110/mun800004/11/r3v4g</t>
  </si>
  <si>
    <t>mch241110/mun800004/11/r4qq5</t>
  </si>
  <si>
    <t>Синенко Ростислав Сергеевич</t>
  </si>
  <si>
    <t>mch241110/mun800004/11/rwqqg</t>
  </si>
  <si>
    <t>mch241110/mun800004/11/z5225</t>
  </si>
  <si>
    <t>Борисова Ксения Артемовна </t>
  </si>
  <si>
    <t>mch241110/mun800004/11/rg55w</t>
  </si>
  <si>
    <t>Яковенко Мария Григорьевна </t>
  </si>
  <si>
    <t>mch241110/mun800004/11/r2wwg</t>
  </si>
  <si>
    <t>Ковалев Иван Витальевич</t>
  </si>
  <si>
    <t>mch241110/mun800004/11/z6662</t>
  </si>
  <si>
    <t>Солтанова Ксения Романовна </t>
  </si>
  <si>
    <t>mch241110/mun800004/11/z7vv9</t>
  </si>
  <si>
    <r>
      <rPr>
        <sz val="12"/>
        <rFont val="Times New Roman"/>
        <family val="1"/>
        <charset val="204"/>
      </rPr>
      <t>Кравец Макар</t>
    </r>
    <r>
      <rPr>
        <sz val="11"/>
        <rFont val="Calibri"/>
        <family val="2"/>
        <charset val="204"/>
      </rPr>
      <t xml:space="preserve"> </t>
    </r>
    <r>
      <rPr>
        <sz val="12"/>
        <rFont val="Times New Roman"/>
        <family val="1"/>
        <charset val="204"/>
      </rPr>
      <t>Алексеевич </t>
    </r>
  </si>
  <si>
    <t>mch241110/mun800004/11/z8qqw</t>
  </si>
  <si>
    <t>Алексюк Анастасия  Андреевна   </t>
  </si>
  <si>
    <t>mch241110/mun800004/11/zq224</t>
  </si>
  <si>
    <t>Домбровский Иван Алексеевич </t>
  </si>
  <si>
    <t>mch241110/mun800004/11/zvvv3</t>
  </si>
  <si>
    <t>Комыса Анастасия Сергеевна </t>
  </si>
  <si>
    <t>mch241110/mun800004/11/z9555</t>
  </si>
  <si>
    <r>
      <rPr>
        <sz val="11"/>
        <rFont val="Times New Roman"/>
        <family val="1"/>
        <charset val="204"/>
      </rPr>
      <t xml:space="preserve">Шишлянников </t>
    </r>
    <r>
      <rPr>
        <sz val="12"/>
        <rFont val="Times New Roman"/>
        <family val="1"/>
        <charset val="204"/>
      </rPr>
      <t>Даниил Дмитриевич </t>
    </r>
  </si>
  <si>
    <t>mch241110/mun800004/11/r3vvg</t>
  </si>
  <si>
    <t>Жданова Мирослава Антоновна </t>
  </si>
  <si>
    <t>mch241110/mun800004/11/rwqvg</t>
  </si>
  <si>
    <t>mch241110/mun800004/11/z52w5</t>
  </si>
  <si>
    <t>mch241110/mun800004/11/rg52w</t>
  </si>
  <si>
    <t>mch241110/mun800004/11/r2w4g</t>
  </si>
  <si>
    <t>mch241110/mun800004/11/z66v2</t>
  </si>
  <si>
    <t>mch241110/mun800004/11/z7v29</t>
  </si>
  <si>
    <t>mch241110/mun800004/11/z8qvw</t>
  </si>
  <si>
    <t>mch241110/mun800004/11/zq2q4</t>
  </si>
  <si>
    <t>mch241110/mun800004/11/zvvg3</t>
  </si>
  <si>
    <t>mch241110/mun800004/11/z95v5</t>
  </si>
  <si>
    <t>mch241110/mun800004/11/r455z</t>
  </si>
  <si>
    <t>mch241110/mun800004/11/rw4gz</t>
  </si>
  <si>
    <t>Махова Мария</t>
  </si>
  <si>
    <t>mch241110/mun800004/11/r3vgg</t>
  </si>
  <si>
    <t>mch241110/mun800004/11/z545r</t>
  </si>
  <si>
    <t>mch241110/mun800004/11/rg3wr</t>
  </si>
  <si>
    <t>mch241110/mun800004/11/r27gz</t>
  </si>
  <si>
    <t>mch241110/mun800004/11/z692r</t>
  </si>
  <si>
    <t>mch241110/mun800004/11/z789r</t>
  </si>
  <si>
    <t>mch241110/mun800004/11/z86wz</t>
  </si>
  <si>
    <t>mch241110/mun800004/11/zqw4z</t>
  </si>
  <si>
    <t>Стречко Илья Сергеевич</t>
  </si>
  <si>
    <t>mch241110/mun800004/11/zv53r</t>
  </si>
  <si>
    <t>mch241110/mun800004/11/z9g5z</t>
  </si>
  <si>
    <t>Ришко Мирослава Антоновна</t>
  </si>
  <si>
    <t>mch241110/mun800004/11/r445r</t>
  </si>
  <si>
    <t>mch241110/mun800004/11/rwggr</t>
  </si>
  <si>
    <t>mch241110/mun800004/11/z535z</t>
  </si>
  <si>
    <t>mch241110/mun800004/11/rgqwr</t>
  </si>
  <si>
    <t>Коноплева Полина Игоревна</t>
  </si>
  <si>
    <t>mch241110/mun800004/11/r25gz</t>
  </si>
  <si>
    <t>mch241110/mun800004/11/z6q2r</t>
  </si>
  <si>
    <t>mch241110/mun800004/11/z7q9z</t>
  </si>
  <si>
    <t xml:space="preserve">Баев Максим Александрович </t>
  </si>
  <si>
    <t>mch241110/mun800004/11/z87wr</t>
  </si>
  <si>
    <t>Чапа Андрей Алексеевич</t>
  </si>
  <si>
    <t>men241010/mun800004/10/zq224</t>
  </si>
  <si>
    <t>men241010/mun800004/10/zvvv3</t>
  </si>
  <si>
    <t xml:space="preserve">2. </t>
  </si>
  <si>
    <t>Фролков Даниил Дмитриевич</t>
  </si>
  <si>
    <t>men241010/mun800004/10/z9555</t>
  </si>
  <si>
    <t>men241010/mun800004/10/r3vvg</t>
  </si>
  <si>
    <t>Самарский Андрей Дмитриевич</t>
  </si>
  <si>
    <t>men241010/mun800004/10/r4qv5</t>
  </si>
  <si>
    <t>men241010/mun800004/10/rwqvg</t>
  </si>
  <si>
    <t>men241010/mun800004/10/z52w5</t>
  </si>
  <si>
    <t>men241010/mun800004/10/rg52w</t>
  </si>
  <si>
    <t xml:space="preserve">8. </t>
  </si>
  <si>
    <t>men241010/mun800004/10/r2w4g</t>
  </si>
  <si>
    <t>men241010/mun800004/10/z66v2</t>
  </si>
  <si>
    <t>men241010/mun800004/10/z7v29</t>
  </si>
  <si>
    <t>Стельмахов Валерий Егорович   </t>
  </si>
  <si>
    <t>men241010/mun800004/10/z8qvw</t>
  </si>
  <si>
    <t>Кронов Данил Сергеевич  </t>
  </si>
  <si>
    <t>men241010/mun800004/10/zq2q4</t>
  </si>
  <si>
    <t>Брюхно Тимур Евгеньевич</t>
  </si>
  <si>
    <t>Трутнева Кристина Валерьевна</t>
  </si>
  <si>
    <t>men241010/mun800004/10/zvvg3</t>
  </si>
  <si>
    <t xml:space="preserve">Клевцов Никита Артемович </t>
  </si>
  <si>
    <t>men241010/mun800004/10/z95v5</t>
  </si>
  <si>
    <t>men241010/mun800004/10/r3vgg</t>
  </si>
  <si>
    <t>men241010/mun800004/10/r455z</t>
  </si>
  <si>
    <t xml:space="preserve">Ивашура Полина Владимировна </t>
  </si>
  <si>
    <t>Сердюк Наталья Александровна</t>
  </si>
  <si>
    <t>men241010/mun800004/10/rw4gz</t>
  </si>
  <si>
    <t>men241010/mun800004/10/z545r</t>
  </si>
  <si>
    <t>men241010/mun800004/10/rg3wr</t>
  </si>
  <si>
    <t>Калиниченко Эльвира Владимировна</t>
  </si>
  <si>
    <t>men241010/mun800004/10/r27gz</t>
  </si>
  <si>
    <t>men241010/mun800004/10/z692r</t>
  </si>
  <si>
    <t>men241010/mun800004/10/z86wz</t>
  </si>
  <si>
    <t>men241010/mun800004/10/zqw4z</t>
  </si>
  <si>
    <t>men241010/mun800004/10/zv53r</t>
  </si>
  <si>
    <t>men241010/mun800004/10/z9g5z</t>
  </si>
  <si>
    <t>Васютина Полина Николаевна</t>
  </si>
  <si>
    <t>men241010/mun800004/10/r32gz</t>
  </si>
  <si>
    <t>men241010/mun800004/10/rwggr</t>
  </si>
  <si>
    <t>men241010/mun800004/10/z535z</t>
  </si>
  <si>
    <t>men241010/mun800004/10/rgqwr</t>
  </si>
  <si>
    <t>men241010/mun800004/10/r25gz</t>
  </si>
  <si>
    <t xml:space="preserve">Зайцева София Александровна </t>
  </si>
  <si>
    <t>men241010/mun800004/10/z6q2r</t>
  </si>
  <si>
    <t xml:space="preserve">Зайцева Маргарита Александровна </t>
  </si>
  <si>
    <t>men241010/mun800004/10/z7q9z</t>
  </si>
  <si>
    <t>men241010/mun800004/10/z87wr</t>
  </si>
  <si>
    <t xml:space="preserve">Зеленова Мария Дмитриевна </t>
  </si>
  <si>
    <t>men241010/mun800004/10/zq34z</t>
  </si>
  <si>
    <t>men241010/mun800004/10/zv23z</t>
  </si>
  <si>
    <t>men241010/mun800004/10/z965r</t>
  </si>
  <si>
    <t>men241010/mun800004/10/r3wgr</t>
  </si>
  <si>
    <t>men241010/mun800004/10/r4g5z</t>
  </si>
  <si>
    <t>men241010/mun800004/10/rw3gr</t>
  </si>
  <si>
    <t>Веселов Егор Олегович</t>
  </si>
  <si>
    <t>men241010/mun800004/10/z555z</t>
  </si>
  <si>
    <t>men241010/mun800004/10/rg7wr</t>
  </si>
  <si>
    <t>Горковская Анна Васильевна</t>
  </si>
  <si>
    <r>
      <rPr>
        <sz val="10"/>
        <color theme="1"/>
        <rFont val="Liberation Sans"/>
      </rPr>
      <t xml:space="preserve">по </t>
    </r>
    <r>
      <rPr>
        <b/>
        <sz val="10"/>
        <color indexed="2"/>
        <rFont val="Liberation Sans"/>
      </rPr>
      <t>АНГЛИЙСКОМУ ЯЗЫКУ</t>
    </r>
    <r>
      <rPr>
        <sz val="10"/>
        <color indexed="2"/>
        <rFont val="Liberation Sans"/>
      </rPr>
      <t xml:space="preserve"> </t>
    </r>
  </si>
  <si>
    <t>men241110/mun800004/11/r3v7g</t>
  </si>
  <si>
    <t>Безуглая Виктория Александровна</t>
  </si>
  <si>
    <t>men241110/mun800004/11/r4q85</t>
  </si>
  <si>
    <t>men241110/mun800004/11/rwq5g</t>
  </si>
  <si>
    <t xml:space="preserve">3. </t>
  </si>
  <si>
    <t>Липницкая Дарья Валентиновна</t>
  </si>
  <si>
    <t>men241110/mun800004/11/z5275</t>
  </si>
  <si>
    <t>Поберий Екатерина  Вячеславовна</t>
  </si>
  <si>
    <t>men241110/mun800004/11/rg54w</t>
  </si>
  <si>
    <t>Манжула Карина Сергеевна</t>
  </si>
  <si>
    <t>men241110/mun800004/11/r2w2g</t>
  </si>
  <si>
    <t>men241110/mun800004/11/z6682</t>
  </si>
  <si>
    <t>men241110/mun800004/11/z7v79</t>
  </si>
  <si>
    <t>men241110/mun800004/11/z8qgw</t>
  </si>
  <si>
    <t>men241110/mun800004/11/zq274</t>
  </si>
  <si>
    <t>men241110/mun800004/11/zvv33</t>
  </si>
  <si>
    <t xml:space="preserve">Призёр  </t>
  </si>
  <si>
    <t>men241110/mun800004/11/r3v4g</t>
  </si>
  <si>
    <t>Осипова Мария Дмитриевна</t>
  </si>
  <si>
    <t>men241110/mun800004/11/r4qq5</t>
  </si>
  <si>
    <t>men241110/mun800004/11/rwqqg</t>
  </si>
  <si>
    <t>men241110/mun800004/11/z5225</t>
  </si>
  <si>
    <t>men241110/mun800004/11/rg55w</t>
  </si>
  <si>
    <t>men241110/mun800004/11/r2wwg</t>
  </si>
  <si>
    <t>men241110/mun800004/11/z6662</t>
  </si>
  <si>
    <t>men241110/mun800004/11/z7vv9</t>
  </si>
  <si>
    <t>men241110/mun800004/11/zq224</t>
  </si>
  <si>
    <t>men241110/mun800004/11/zvvv3</t>
  </si>
  <si>
    <t>men241110/mun800004/11/z9555</t>
  </si>
  <si>
    <t>men241110/mun800004/11/r3vvg</t>
  </si>
  <si>
    <t xml:space="preserve">Савицкая Дарья Михайловна </t>
  </si>
  <si>
    <t>men241110/mun800004/11/r4qv5</t>
  </si>
  <si>
    <t>men241110/mun800004/11/rwqvg</t>
  </si>
  <si>
    <t>men241110/mun800004/11/z52w5</t>
  </si>
  <si>
    <t>men241110/mun800004/11/z66v2</t>
  </si>
  <si>
    <t>Будник Дарья Владимировна</t>
  </si>
  <si>
    <t>men241110/mun800004/11/z7v29</t>
  </si>
  <si>
    <r>
      <rPr>
        <sz val="10"/>
        <color theme="1"/>
        <rFont val="Liberation Sans"/>
      </rPr>
      <t xml:space="preserve">по </t>
    </r>
    <r>
      <rPr>
        <b/>
        <sz val="10"/>
        <color indexed="2"/>
        <rFont val="Liberation Sans"/>
      </rPr>
      <t>ИСТОРИИ</t>
    </r>
  </si>
  <si>
    <t>mhi24810/mun800004/8/rwq8g</t>
  </si>
  <si>
    <t>mhi24810/mun800004/8/z52v5</t>
  </si>
  <si>
    <t>mhi24810/mun800004/8/rg5vw</t>
  </si>
  <si>
    <t>Сафрыгина София Александровна</t>
  </si>
  <si>
    <t>mhi24810/mun800004/8/r2w8g</t>
  </si>
  <si>
    <t>mhi24810/mun800004/8/z66g2</t>
  </si>
  <si>
    <t>mhi24810/mun800004/8/z7v39</t>
  </si>
  <si>
    <t>mhi24810/mun800004/8/z8q8w</t>
  </si>
  <si>
    <t>mhi24810/mun800004/8/zq244</t>
  </si>
  <si>
    <t>mhi24810/mun800004/8/zvv93</t>
  </si>
  <si>
    <t>mhi24810/mun800004/8/z9575</t>
  </si>
  <si>
    <t>mhi24810/mun800004/8/r3v7g</t>
  </si>
  <si>
    <t>mhi24810/mun800004/8/r4q85</t>
  </si>
  <si>
    <t>mhi24810/mun800004/8/rwq5g</t>
  </si>
  <si>
    <t>mhi24810/mun800004/8/z5275</t>
  </si>
  <si>
    <t>mhi24810/mun800004/8/rg54w</t>
  </si>
  <si>
    <t>mhi24810/mun800004/8/r2w2g</t>
  </si>
  <si>
    <t>mhi24810/mun800004/8/z6682</t>
  </si>
  <si>
    <t>mhi24810/mun800004/8/z7v79</t>
  </si>
  <si>
    <t>09.0.2010</t>
  </si>
  <si>
    <t>mhi24810/mun800004/8/z8qgw</t>
  </si>
  <si>
    <t>mhi24810/mun800004/8/zq274</t>
  </si>
  <si>
    <t>mhi24810/mun800004/8/zvv33</t>
  </si>
  <si>
    <t>mhi24810/mun800004/8/z9525</t>
  </si>
  <si>
    <t>mhi24810/mun800004/8/r3v4g</t>
  </si>
  <si>
    <t>mhi24810/mun800004/8/r4qq5</t>
  </si>
  <si>
    <t>mhi24810/mun800004/8/z5225</t>
  </si>
  <si>
    <t>mhi24810/mun800004/8/rg55w</t>
  </si>
  <si>
    <t>mhi24810/mun800004/8/r2wwg</t>
  </si>
  <si>
    <t>mhi24810/mun800004/8/z6662</t>
  </si>
  <si>
    <t>mhi24810/mun800004/8/z7vv9</t>
  </si>
  <si>
    <t>mhi24810/mun800004/8/z8qqw</t>
  </si>
  <si>
    <t>mhi24810/mun800004/8/zq224</t>
  </si>
  <si>
    <t>mhi24810/mun800004/8/zvvv3</t>
  </si>
  <si>
    <t>mhi24810/mun800004/8/z9555</t>
  </si>
  <si>
    <t>mhi24810/mun800004/8/r3vvg</t>
  </si>
  <si>
    <t>mhi24810/mun800004/8/r4qv5</t>
  </si>
  <si>
    <t>Храпкина Мария Владимировна</t>
  </si>
  <si>
    <t>mhi24810/mun800004/8/rwqvg</t>
  </si>
  <si>
    <t>mhi24810/mun800004/8/z52w5</t>
  </si>
  <si>
    <t>mhi24810/mun800004/8/rg52w</t>
  </si>
  <si>
    <t>mhi24810/mun800004/8/r2w4g</t>
  </si>
  <si>
    <t>mhi24810/mun800004/8/z66v2</t>
  </si>
  <si>
    <t>mhi24810/mun800004/8/zvvg3</t>
  </si>
  <si>
    <t>mhi24910/mun800004/9/rwq8g</t>
  </si>
  <si>
    <t>mhi24910/mun800004/9/z52v5</t>
  </si>
  <si>
    <t>mhi24910/mun800004/9/rg5vw</t>
  </si>
  <si>
    <t>mhi24910/mun800004/9/r2w8g</t>
  </si>
  <si>
    <t>Миц В.В.</t>
  </si>
  <si>
    <t>mhi24910/mun800004/9/z66g2</t>
  </si>
  <si>
    <t>mhi24910/mun800004/9/z7v39</t>
  </si>
  <si>
    <t>mhi24910/mun800004/9/z8q8w</t>
  </si>
  <si>
    <t>mhi24910/mun800004/9/zq244</t>
  </si>
  <si>
    <t>mhi24910/mun800004/9/zvv93</t>
  </si>
  <si>
    <t>mhi24910/mun800004/9/z9575</t>
  </si>
  <si>
    <t>Овчаров Андрей Викторович</t>
  </si>
  <si>
    <t>mhi24910/mun800004/9/r3v7g</t>
  </si>
  <si>
    <t>mhi24910/mun800004/9/r4q85</t>
  </si>
  <si>
    <t>mhi24910/mun800004/9/rwq5g</t>
  </si>
  <si>
    <t>mhi24910/mun800004/9/z5275</t>
  </si>
  <si>
    <t>mhi24910/mun800004/9/rg54w</t>
  </si>
  <si>
    <t>mhi24910/mun800004/9/r2w2g</t>
  </si>
  <si>
    <t>mhi24910/mun800004/9/z6682</t>
  </si>
  <si>
    <t>mhi24910/mun800004/9/z7v79</t>
  </si>
  <si>
    <t>mhi24910/mun800004/9/z8qgw</t>
  </si>
  <si>
    <t>mhi24910/mun800004/9/zq274</t>
  </si>
  <si>
    <t>mhi24910/mun800004/9/zvv33</t>
  </si>
  <si>
    <t>mhi24910/mun800004/9/z9525</t>
  </si>
  <si>
    <t>Михальцова Мария Михайловна</t>
  </si>
  <si>
    <t>mhi24910/mun800004/9/r3v4g</t>
  </si>
  <si>
    <t>mhi24910/mun800004/9/r4qq5</t>
  </si>
  <si>
    <t>mhi24910/mun800004/9/rwqqg</t>
  </si>
  <si>
    <t>mhi24910/mun800004/9/z5225</t>
  </si>
  <si>
    <t>mhi24910/mun800004/9/rg55w</t>
  </si>
  <si>
    <t>mhi24910/mun800004/9/r2wwg</t>
  </si>
  <si>
    <t>mhi24910/mun800004/9/z6662</t>
  </si>
  <si>
    <t>mhi24910/mun800004/9/z7vv9</t>
  </si>
  <si>
    <t>Стена Кристина Романовна</t>
  </si>
  <si>
    <t>mhi24910/mun800004/9/z8qqw</t>
  </si>
  <si>
    <t>Зайцев Александр Денисович</t>
  </si>
  <si>
    <t>mhi24910/mun800004/9/zq224</t>
  </si>
  <si>
    <t>mhi24910/mun800004/9/zvvv3</t>
  </si>
  <si>
    <t>mhi24910/mun800004/9/z9555</t>
  </si>
  <si>
    <t>mhi24910/mun800004/9/r3vvg</t>
  </si>
  <si>
    <t>mhi24910/mun800004/9/r4qv5</t>
  </si>
  <si>
    <t>mhi24910/mun800004/9/rwqvg</t>
  </si>
  <si>
    <t>mhi24910/mun800004/9/z52w5</t>
  </si>
  <si>
    <t>Ерехинская Виолетта Павловна</t>
  </si>
  <si>
    <t>mhi24910/mun800004/9/rg52w</t>
  </si>
  <si>
    <t>mhi24910/mun800004/9/r2w4g</t>
  </si>
  <si>
    <t xml:space="preserve">Савченко Мария Николаевна </t>
  </si>
  <si>
    <t>mhi24910/mun800004/9/z66v2</t>
  </si>
  <si>
    <t>mhi24910/mun800004/9/z7v29</t>
  </si>
  <si>
    <t>Ковалева Валерия Артемовна</t>
  </si>
  <si>
    <t>mhi24910/mun800004/9/z8qvw</t>
  </si>
  <si>
    <t>mhi24910/mun800004/9/zq2q4</t>
  </si>
  <si>
    <t>Проскуряков Никита Геннадьевич</t>
  </si>
  <si>
    <t>Лучко Екатерина Владимировна</t>
  </si>
  <si>
    <t>mhi24910/mun800004/9/zvvg3</t>
  </si>
  <si>
    <t>mhi241010/mun800004/10/z5225</t>
  </si>
  <si>
    <t>mhi241010/mun800004/10/rg55w</t>
  </si>
  <si>
    <t>mhi241010/mun800004/10/r2wwg</t>
  </si>
  <si>
    <t>mhi241010/mun800004/10/z6662</t>
  </si>
  <si>
    <t> Кучерук Эльдар Сергеевич    </t>
  </si>
  <si>
    <t>mhi241010/mun800004/10/z7vv9</t>
  </si>
  <si>
    <t>mhi241010/mun800004/10/z8qqw</t>
  </si>
  <si>
    <t>mhi241010/mun800004/10/zq224</t>
  </si>
  <si>
    <t>mhi241010/mun800004/10/zvvv3</t>
  </si>
  <si>
    <t>Великодный Иван Сергеевич</t>
  </si>
  <si>
    <t>mhi241010/mun800004/10/z9555</t>
  </si>
  <si>
    <t>Ермак Тимофей Максимович</t>
  </si>
  <si>
    <t>mhi241010/mun800004/10/r3vvg</t>
  </si>
  <si>
    <t>mhi241010/mun800004/10/rwqvg</t>
  </si>
  <si>
    <t>mhi241010/mun800004/10/z52w5</t>
  </si>
  <si>
    <t>mhi241010/mun800004/10/rg52w</t>
  </si>
  <si>
    <t>mhi241010/mun800004/10/r2w4g</t>
  </si>
  <si>
    <t>Кривошеин Михаил Романович</t>
  </si>
  <si>
    <t>mhi241010/mun800004/10/z66v2</t>
  </si>
  <si>
    <t>mhi241010/mun800004/10/z7v29</t>
  </si>
  <si>
    <t>mhi241010/mun800004/10/z8qvw</t>
  </si>
  <si>
    <t>mhi241010/mun800004/10/zvvg3</t>
  </si>
  <si>
    <t>mhi241010/mun800004/10/z95v5</t>
  </si>
  <si>
    <t>mhi241010/mun800004/10/r3vgg</t>
  </si>
  <si>
    <t>mhi241010/mun800004/10/r455z</t>
  </si>
  <si>
    <t>mhi241010/mun800004/10/rw4gz</t>
  </si>
  <si>
    <t>mhi241010/mun800004/10/z545r</t>
  </si>
  <si>
    <t>mhi241010/mun800004/10/rg3wr</t>
  </si>
  <si>
    <t xml:space="preserve">Таран Сергей Александрович </t>
  </si>
  <si>
    <t>mhi241010/mun800004/10/r27gz</t>
  </si>
  <si>
    <t>mhi241010/mun800004/10/z692r</t>
  </si>
  <si>
    <t>mhi241010/mun800004/10/z789r</t>
  </si>
  <si>
    <t>mhi241010/mun800004/10/z86wz</t>
  </si>
  <si>
    <t>mhi241010/mun800004/10/zqw4z</t>
  </si>
  <si>
    <t>Поедитель</t>
  </si>
  <si>
    <t xml:space="preserve">. </t>
  </si>
  <si>
    <t>mhi241110/mun800004/11/rg3wr</t>
  </si>
  <si>
    <t>mhi241110/mun800004/11/r27gz</t>
  </si>
  <si>
    <t>mhi241110/mun800004/11/z692r</t>
  </si>
  <si>
    <t>mhi241110/mun800004/11/z789r</t>
  </si>
  <si>
    <t>mhi241110/mun800004/11/z86wz</t>
  </si>
  <si>
    <t>Мещеряков Леонид Дмитриевич</t>
  </si>
  <si>
    <t>mhi241110/mun800004/11/zqw4z</t>
  </si>
  <si>
    <t>mhi241110/mun800004/11/zv53r</t>
  </si>
  <si>
    <t>mhi241110/mun800004/11/z9g5z</t>
  </si>
  <si>
    <t>mhi241110/mun800004/11/r32gz</t>
  </si>
  <si>
    <t>Миц В. В.</t>
  </si>
  <si>
    <t>mhi241110/mun800004/11/r445r</t>
  </si>
  <si>
    <t>mhi241110/mun800004/11/rwggr</t>
  </si>
  <si>
    <t>mhi241110/mun800004/11/z535z</t>
  </si>
  <si>
    <t>mhi241110/mun800004/11/rgqwr</t>
  </si>
  <si>
    <t>mhi241110/mun800004/11/r25gz</t>
  </si>
  <si>
    <t>mhi241110/mun800004/11/z7q9z</t>
  </si>
  <si>
    <t>mhi241110/mun800004/11/z87wr</t>
  </si>
  <si>
    <t>mhi241110/mun800004/11/zq34z</t>
  </si>
  <si>
    <t>mhi241110/mun800004/11/zv23z</t>
  </si>
  <si>
    <t>mhi241110/mun800004/11/z965r</t>
  </si>
  <si>
    <t>mhi241110/mun800004/11/r3wgr</t>
  </si>
  <si>
    <t>Павленко Ярослав Александрович</t>
  </si>
  <si>
    <t>mhi241110/mun800004/11/r4g5z</t>
  </si>
  <si>
    <t>mhi241110/mun800004/11/rw3gr</t>
  </si>
  <si>
    <t>mhi241110/mun800004/11/r26gr</t>
  </si>
  <si>
    <t>mhi241110/mun800004/11/z6w2r</t>
  </si>
  <si>
    <t>Афанасьев Егор Сергеевич</t>
  </si>
  <si>
    <t>mhi241110/mun800004/11/z749r</t>
  </si>
  <si>
    <t>mhi241110/mun800004/11/z83wr</t>
  </si>
  <si>
    <t>Код участника</t>
  </si>
  <si>
    <t>ФИО</t>
  </si>
  <si>
    <t>БАЛЛ</t>
  </si>
  <si>
    <t>ИТОГО</t>
  </si>
  <si>
    <t>ТЕОРИЯ</t>
  </si>
  <si>
    <t>ПОЯСНИТЕЛЬНАЯ ЗАПИСКА</t>
  </si>
  <si>
    <t>КД</t>
  </si>
  <si>
    <t>ИБ</t>
  </si>
  <si>
    <t>РТ</t>
  </si>
  <si>
    <t>-</t>
  </si>
  <si>
    <t>Бойко Анастасия</t>
  </si>
  <si>
    <t>Мещеряков Леонид</t>
  </si>
  <si>
    <t>кд</t>
  </si>
  <si>
    <t>ТТ</t>
  </si>
  <si>
    <t>ИТОГОВЫЙ БАЛЛ</t>
  </si>
  <si>
    <t>Слободян Екатерина Андреевна</t>
  </si>
  <si>
    <t>Ольшанский Денис Вадимович</t>
  </si>
  <si>
    <t>Статус</t>
  </si>
  <si>
    <t>Стасус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</si>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</sst>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>
    <font>
      <sz val="10"/>
      <color theme="1"/>
      <name val="Liberation Sans"/>
    </font>
    <font>
      <b/>
      <sz val="11"/>
      <color rgb="FF3F3F3F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0"/>
      <color theme="1"/>
      <name val="Liberation Sans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424242"/>
      <name val="Liberation Sans"/>
    </font>
    <font>
      <sz val="12"/>
      <name val="Times New Roman"/>
      <family val="1"/>
      <charset val="204"/>
    </font>
    <font>
      <sz val="11"/>
      <color indexed="2"/>
      <name val="Calibri"/>
      <family val="2"/>
      <charset val="204"/>
    </font>
    <font>
      <sz val="11"/>
      <name val="Liberation Sans"/>
    </font>
    <font>
      <b/>
      <sz val="10"/>
      <color indexed="2"/>
      <name val="Liberation Sans"/>
    </font>
    <font>
      <b/>
      <sz val="10"/>
      <color rgb="FF0070C0"/>
      <name val="Liberation Sans"/>
    </font>
    <font>
      <b/>
      <sz val="10"/>
      <color rgb="FF00B050"/>
      <name val="Liberation Sans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name val="Abyssinica SIL"/>
    </font>
    <font>
      <sz val="10"/>
      <color rgb="FF0070C0"/>
      <name val="Times New Roman"/>
      <family val="1"/>
      <charset val="204"/>
    </font>
    <font>
      <sz val="10"/>
      <color rgb="FF5B9BD5"/>
      <name val="Times New Roman"/>
      <family val="1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name val="Carlito"/>
    </font>
    <font>
      <sz val="11"/>
      <color theme="1"/>
      <name val="Liberation Sans"/>
    </font>
    <font>
      <sz val="10"/>
      <name val="Liberation Sans"/>
    </font>
    <font>
      <sz val="12"/>
      <name val="Abyssinica SIL"/>
    </font>
    <font>
      <sz val="11"/>
      <color rgb="FF3F3F3F"/>
      <name val="Calibri"/>
      <family val="2"/>
      <charset val="204"/>
      <scheme val="minor"/>
    </font>
    <font>
      <sz val="10"/>
      <color theme="1"/>
      <name val="Liberation Sans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424242"/>
      <name val="Liberation Sans"/>
    </font>
    <font>
      <sz val="9"/>
      <name val="Times New Roman"/>
      <family val="1"/>
      <charset val="204"/>
    </font>
    <font>
      <sz val="12"/>
      <name val="Calibri"/>
      <family val="2"/>
      <charset val="204"/>
    </font>
    <font>
      <sz val="14"/>
      <color theme="1"/>
      <name val="Liberation Sans"/>
    </font>
    <font>
      <sz val="10.5"/>
      <name val="Liberation Sans"/>
    </font>
    <font>
      <sz val="16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name val="Asana"/>
    </font>
    <font>
      <sz val="14"/>
      <name val="Times New Roman"/>
      <family val="1"/>
      <charset val="204"/>
    </font>
    <font>
      <sz val="11.5"/>
      <color rgb="FF2C2D2E"/>
      <name val="Arial"/>
      <family val="2"/>
      <charset val="204"/>
    </font>
    <font>
      <sz val="10"/>
      <color indexed="2"/>
      <name val="Liberation Sans"/>
    </font>
    <font>
      <sz val="11"/>
      <name val="Asana"/>
    </font>
    <font>
      <sz val="16"/>
      <color theme="1"/>
      <name val="Liberation Sans"/>
    </font>
    <font>
      <sz val="12"/>
      <color theme="1"/>
      <name val="Liberation Sans"/>
    </font>
    <font>
      <b/>
      <sz val="12"/>
      <color theme="1"/>
      <name val="Liberation Sans"/>
    </font>
    <font>
      <b/>
      <sz val="12"/>
      <name val="Times New Roman"/>
      <family val="1"/>
      <charset val="204"/>
    </font>
    <font>
      <b/>
      <sz val="12"/>
      <color indexed="2"/>
      <name val="Liberation Sans"/>
    </font>
    <font>
      <sz val="12"/>
      <name val="Asana"/>
    </font>
    <font>
      <b/>
      <sz val="12"/>
      <color rgb="FF0070C0"/>
      <name val="Liberation Sans"/>
    </font>
    <font>
      <sz val="12"/>
      <color theme="1"/>
      <name val="Times New Roman"/>
      <family val="1"/>
      <charset val="204"/>
    </font>
    <font>
      <sz val="10"/>
      <color theme="1" tint="4.9989318521683403E-2"/>
      <name val="Liberation Sans Narrow"/>
    </font>
    <font>
      <sz val="10"/>
      <name val="Liberation Sans Narrow"/>
    </font>
    <font>
      <sz val="11"/>
      <name val="Arial"/>
      <family val="2"/>
      <charset val="204"/>
    </font>
    <font>
      <sz val="11"/>
      <color rgb="FF0070C0"/>
      <name val="Times New Roman"/>
      <family val="1"/>
      <charset val="204"/>
    </font>
    <font>
      <sz val="11"/>
      <color rgb="FF0070C0"/>
      <name val="Calibri"/>
      <family val="2"/>
      <charset val="204"/>
    </font>
    <font>
      <sz val="12"/>
      <color rgb="FF424242"/>
      <name val="Liberation Sans"/>
    </font>
    <font>
      <sz val="12"/>
      <name val="Liberation Sans"/>
    </font>
    <font>
      <sz val="12"/>
      <color theme="1"/>
      <name val="Liberation Sans"/>
    </font>
    <font>
      <sz val="11"/>
      <color theme="1"/>
      <name val="Times New Roman"/>
      <family val="1"/>
      <charset val="204"/>
    </font>
    <font>
      <b/>
      <sz val="10"/>
      <name val="Liberation Sans"/>
    </font>
    <font>
      <sz val="11"/>
      <name val="Abyssinica SIL"/>
    </font>
    <font>
      <sz val="11"/>
      <color rgb="FF424242"/>
      <name val="Liberation Sans"/>
    </font>
    <font>
      <sz val="12"/>
      <name val="Arial Narrow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Liberation Sans"/>
      <charset val="204"/>
    </font>
    <font>
      <b/>
      <sz val="20"/>
      <color theme="1"/>
      <name val="Liberation Sans"/>
      <charset val="204"/>
    </font>
    <font>
      <sz val="12"/>
      <color rgb="FF42424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Liberation Sans"/>
      <charset val="204"/>
    </font>
    <font>
      <b/>
      <sz val="12"/>
      <color theme="1"/>
      <name val="Liberation Sans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EB9C"/>
        <bgColor rgb="FFFFEB9C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indexed="65"/>
      </patternFill>
    </fill>
    <fill>
      <patternFill patternType="solid">
        <fgColor theme="2"/>
        <bgColor theme="2"/>
      </patternFill>
    </fill>
    <fill>
      <patternFill patternType="solid">
        <fgColor rgb="FFF2DDDC"/>
        <bgColor rgb="FFF2DDDC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rgb="FFFBE4D4"/>
        <bgColor rgb="FFFBE4D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5"/>
        <bgColor indexed="5"/>
      </patternFill>
    </fill>
    <fill>
      <patternFill patternType="solid">
        <fgColor rgb="FFFCE4D6"/>
        <bgColor rgb="FFFCE4D6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theme="2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2"/>
      </bottom>
      <diagonal/>
    </border>
    <border>
      <left/>
      <right/>
      <top/>
      <bottom style="medium">
        <color indexed="2"/>
      </bottom>
      <diagonal/>
    </border>
    <border>
      <left style="thin">
        <color theme="1"/>
      </left>
      <right/>
      <top style="thin">
        <color theme="1"/>
      </top>
      <bottom style="medium">
        <color indexed="2"/>
      </bottom>
      <diagonal/>
    </border>
    <border>
      <left style="thin">
        <color auto="1"/>
      </left>
      <right style="thin">
        <color auto="1"/>
      </right>
      <top/>
      <bottom style="medium">
        <color indexed="2"/>
      </bottom>
      <diagonal/>
    </border>
    <border>
      <left/>
      <right style="thin">
        <color theme="1"/>
      </right>
      <top style="thin">
        <color theme="1"/>
      </top>
      <bottom style="medium">
        <color indexed="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theme="1"/>
      </bottom>
      <diagonal/>
    </border>
  </borders>
  <cellStyleXfs count="3">
    <xf numFmtId="0" fontId="0" fillId="0" borderId="0"/>
    <xf numFmtId="0" fontId="1" fillId="2" borderId="1" applyNumberFormat="0"/>
    <xf numFmtId="0" fontId="2" fillId="3" borderId="0" applyNumberFormat="0" applyBorder="0"/>
  </cellStyleXfs>
  <cellXfs count="953">
    <xf numFmtId="0" fontId="0" fillId="0" borderId="0" xfId="0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14" fontId="7" fillId="0" borderId="6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2" fontId="0" fillId="0" borderId="4" xfId="0" applyNumberFormat="1" applyBorder="1" applyAlignment="1">
      <alignment horizontal="center" vertical="top"/>
    </xf>
    <xf numFmtId="0" fontId="0" fillId="0" borderId="4" xfId="0" applyBorder="1"/>
    <xf numFmtId="0" fontId="0" fillId="0" borderId="0" xfId="0"/>
    <xf numFmtId="0" fontId="0" fillId="0" borderId="4" xfId="0" applyBorder="1" applyAlignment="1">
      <alignment horizontal="left" vertical="top"/>
    </xf>
    <xf numFmtId="0" fontId="9" fillId="0" borderId="7" xfId="0" applyFont="1" applyBorder="1" applyAlignment="1">
      <alignment horizontal="left" vertical="center" wrapText="1"/>
    </xf>
    <xf numFmtId="14" fontId="9" fillId="0" borderId="8" xfId="0" applyNumberFormat="1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14" fontId="9" fillId="0" borderId="10" xfId="0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top"/>
    </xf>
    <xf numFmtId="14" fontId="0" fillId="4" borderId="4" xfId="0" applyNumberFormat="1" applyFill="1" applyBorder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5" borderId="0" xfId="0" applyFill="1" applyAlignment="1">
      <alignment horizontal="left" vertical="top"/>
    </xf>
    <xf numFmtId="14" fontId="0" fillId="0" borderId="4" xfId="0" applyNumberForma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4" fillId="4" borderId="4" xfId="0" applyFont="1" applyFill="1" applyBorder="1" applyAlignment="1">
      <alignment horizontal="left" vertical="top"/>
    </xf>
    <xf numFmtId="14" fontId="15" fillId="4" borderId="4" xfId="0" applyNumberFormat="1" applyFont="1" applyFill="1" applyBorder="1" applyAlignment="1">
      <alignment horizontal="left" vertical="top"/>
    </xf>
    <xf numFmtId="0" fontId="14" fillId="4" borderId="11" xfId="0" applyFont="1" applyFill="1" applyBorder="1" applyAlignment="1">
      <alignment horizontal="left" vertical="top"/>
    </xf>
    <xf numFmtId="0" fontId="14" fillId="4" borderId="9" xfId="0" applyFont="1" applyFill="1" applyBorder="1" applyAlignment="1">
      <alignment horizontal="left" vertical="top"/>
    </xf>
    <xf numFmtId="14" fontId="15" fillId="4" borderId="0" xfId="0" applyNumberFormat="1" applyFont="1" applyFill="1" applyAlignment="1">
      <alignment horizontal="left" vertical="top"/>
    </xf>
    <xf numFmtId="14" fontId="15" fillId="4" borderId="12" xfId="0" applyNumberFormat="1" applyFont="1" applyFill="1" applyBorder="1" applyAlignment="1">
      <alignment horizontal="left" vertical="top" wrapText="1"/>
    </xf>
    <xf numFmtId="14" fontId="15" fillId="4" borderId="0" xfId="0" applyNumberFormat="1" applyFont="1" applyFill="1" applyAlignment="1">
      <alignment horizontal="left" vertical="top" wrapText="1"/>
    </xf>
    <xf numFmtId="0" fontId="0" fillId="4" borderId="0" xfId="0" applyFill="1"/>
    <xf numFmtId="0" fontId="5" fillId="4" borderId="4" xfId="0" applyFont="1" applyFill="1" applyBorder="1" applyAlignment="1">
      <alignment horizontal="left" vertical="top"/>
    </xf>
    <xf numFmtId="0" fontId="14" fillId="4" borderId="7" xfId="0" applyFont="1" applyFill="1" applyBorder="1" applyAlignment="1">
      <alignment horizontal="left" vertical="top" wrapText="1"/>
    </xf>
    <xf numFmtId="14" fontId="14" fillId="4" borderId="7" xfId="0" applyNumberFormat="1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center" vertical="top"/>
    </xf>
    <xf numFmtId="0" fontId="16" fillId="4" borderId="7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center" vertical="top"/>
    </xf>
    <xf numFmtId="0" fontId="14" fillId="4" borderId="8" xfId="0" applyFont="1" applyFill="1" applyBorder="1" applyAlignment="1">
      <alignment horizontal="left" vertical="top" wrapText="1"/>
    </xf>
    <xf numFmtId="0" fontId="0" fillId="4" borderId="4" xfId="0" applyFill="1" applyBorder="1"/>
    <xf numFmtId="0" fontId="14" fillId="4" borderId="9" xfId="0" applyFont="1" applyFill="1" applyBorder="1" applyAlignment="1">
      <alignment horizontal="left" vertical="top" wrapText="1"/>
    </xf>
    <xf numFmtId="14" fontId="14" fillId="4" borderId="9" xfId="0" applyNumberFormat="1" applyFont="1" applyFill="1" applyBorder="1" applyAlignment="1">
      <alignment horizontal="center" vertical="top" wrapText="1"/>
    </xf>
    <xf numFmtId="0" fontId="16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/>
    </xf>
    <xf numFmtId="14" fontId="14" fillId="4" borderId="9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top" wrapText="1"/>
    </xf>
    <xf numFmtId="14" fontId="18" fillId="6" borderId="9" xfId="0" applyNumberFormat="1" applyFont="1" applyFill="1" applyBorder="1" applyAlignment="1">
      <alignment horizontal="center" vertical="top"/>
    </xf>
    <xf numFmtId="0" fontId="17" fillId="4" borderId="9" xfId="0" applyFont="1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6" fillId="4" borderId="4" xfId="0" applyFont="1" applyFill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19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14" fontId="14" fillId="0" borderId="6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14" fontId="14" fillId="0" borderId="7" xfId="0" applyNumberFormat="1" applyFont="1" applyBorder="1" applyAlignment="1">
      <alignment horizontal="center" vertical="top" wrapText="1"/>
    </xf>
    <xf numFmtId="14" fontId="7" fillId="0" borderId="6" xfId="0" applyNumberFormat="1" applyFont="1" applyBorder="1" applyAlignment="1">
      <alignment horizontal="center" vertical="top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wrapText="1"/>
    </xf>
    <xf numFmtId="0" fontId="0" fillId="7" borderId="0" xfId="0" applyFill="1"/>
    <xf numFmtId="0" fontId="19" fillId="7" borderId="4" xfId="0" applyFont="1" applyFill="1" applyBorder="1" applyAlignment="1">
      <alignment horizontal="left" vertical="top"/>
    </xf>
    <xf numFmtId="0" fontId="0" fillId="7" borderId="4" xfId="0" applyFill="1" applyBorder="1" applyAlignment="1">
      <alignment horizontal="left" vertical="top"/>
    </xf>
    <xf numFmtId="0" fontId="0" fillId="7" borderId="4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center" vertical="top"/>
    </xf>
    <xf numFmtId="2" fontId="0" fillId="7" borderId="4" xfId="0" applyNumberFormat="1" applyFill="1" applyBorder="1" applyAlignment="1">
      <alignment horizontal="center" vertical="top"/>
    </xf>
    <xf numFmtId="0" fontId="0" fillId="7" borderId="4" xfId="0" applyFill="1" applyBorder="1"/>
    <xf numFmtId="0" fontId="14" fillId="4" borderId="2" xfId="0" applyFont="1" applyFill="1" applyBorder="1" applyAlignment="1">
      <alignment horizontal="left" vertical="top" wrapText="1"/>
    </xf>
    <xf numFmtId="14" fontId="14" fillId="4" borderId="3" xfId="0" applyNumberFormat="1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14" fontId="0" fillId="4" borderId="4" xfId="0" applyNumberForma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/>
    </xf>
    <xf numFmtId="14" fontId="15" fillId="4" borderId="14" xfId="0" applyNumberFormat="1" applyFont="1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14" fontId="15" fillId="4" borderId="15" xfId="0" applyNumberFormat="1" applyFont="1" applyFill="1" applyBorder="1" applyAlignment="1">
      <alignment horizontal="left" vertical="top"/>
    </xf>
    <xf numFmtId="0" fontId="7" fillId="4" borderId="7" xfId="0" applyFont="1" applyFill="1" applyBorder="1" applyAlignment="1">
      <alignment horizontal="left" vertical="top" wrapText="1"/>
    </xf>
    <xf numFmtId="14" fontId="7" fillId="4" borderId="7" xfId="0" applyNumberFormat="1" applyFont="1" applyFill="1" applyBorder="1" applyAlignment="1">
      <alignment horizontal="left" vertical="top" wrapText="1"/>
    </xf>
    <xf numFmtId="14" fontId="7" fillId="4" borderId="9" xfId="0" applyNumberFormat="1" applyFont="1" applyFill="1" applyBorder="1" applyAlignment="1">
      <alignment horizontal="left" vertical="top" wrapText="1"/>
    </xf>
    <xf numFmtId="14" fontId="0" fillId="7" borderId="4" xfId="0" applyNumberFormat="1" applyFill="1" applyBorder="1" applyAlignment="1">
      <alignment horizontal="left" vertical="top"/>
    </xf>
    <xf numFmtId="0" fontId="7" fillId="4" borderId="7" xfId="0" applyFont="1" applyFill="1" applyBorder="1" applyAlignment="1">
      <alignment horizontal="left" vertical="center" wrapText="1"/>
    </xf>
    <xf numFmtId="14" fontId="14" fillId="4" borderId="7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top"/>
    </xf>
    <xf numFmtId="14" fontId="0" fillId="4" borderId="4" xfId="0" applyNumberFormat="1" applyFill="1" applyBorder="1" applyAlignment="1">
      <alignment horizontal="center" vertical="top"/>
    </xf>
    <xf numFmtId="0" fontId="6" fillId="7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4" fontId="7" fillId="0" borderId="4" xfId="0" applyNumberFormat="1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14" fontId="9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14" fillId="5" borderId="4" xfId="0" applyFont="1" applyFill="1" applyBorder="1" applyAlignment="1">
      <alignment horizontal="left" vertical="top"/>
    </xf>
    <xf numFmtId="14" fontId="15" fillId="5" borderId="4" xfId="0" applyNumberFormat="1" applyFont="1" applyFill="1" applyBorder="1" applyAlignment="1">
      <alignment horizontal="left" vertical="top" wrapText="1"/>
    </xf>
    <xf numFmtId="14" fontId="15" fillId="4" borderId="4" xfId="0" applyNumberFormat="1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center" wrapText="1"/>
    </xf>
    <xf numFmtId="14" fontId="14" fillId="4" borderId="4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top" wrapText="1"/>
    </xf>
    <xf numFmtId="0" fontId="16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left"/>
    </xf>
    <xf numFmtId="0" fontId="20" fillId="0" borderId="7" xfId="0" applyFont="1" applyBorder="1" applyAlignment="1">
      <alignment horizontal="left" vertical="top" wrapText="1"/>
    </xf>
    <xf numFmtId="14" fontId="20" fillId="0" borderId="6" xfId="0" applyNumberFormat="1" applyFont="1" applyBorder="1" applyAlignment="1">
      <alignment horizontal="center" vertical="top" wrapText="1"/>
    </xf>
    <xf numFmtId="0" fontId="21" fillId="0" borderId="7" xfId="0" applyFont="1" applyBorder="1" applyAlignment="1">
      <alignment vertical="top" wrapText="1"/>
    </xf>
    <xf numFmtId="0" fontId="5" fillId="0" borderId="15" xfId="0" applyFont="1" applyBorder="1" applyAlignment="1">
      <alignment horizontal="left" vertical="top" wrapText="1"/>
    </xf>
    <xf numFmtId="14" fontId="5" fillId="0" borderId="6" xfId="0" applyNumberFormat="1" applyFont="1" applyBorder="1" applyAlignment="1">
      <alignment horizontal="center" vertical="top" wrapText="1"/>
    </xf>
    <xf numFmtId="0" fontId="20" fillId="0" borderId="4" xfId="0" applyFont="1" applyBorder="1" applyAlignment="1">
      <alignment horizontal="left" vertical="top" wrapText="1"/>
    </xf>
    <xf numFmtId="0" fontId="0" fillId="7" borderId="0" xfId="0" applyFill="1" applyAlignment="1">
      <alignment vertical="top"/>
    </xf>
    <xf numFmtId="0" fontId="14" fillId="8" borderId="4" xfId="0" applyFont="1" applyFill="1" applyBorder="1" applyAlignment="1">
      <alignment horizontal="left" vertical="top"/>
    </xf>
    <xf numFmtId="14" fontId="14" fillId="0" borderId="4" xfId="0" applyNumberFormat="1" applyFont="1" applyBorder="1" applyAlignment="1">
      <alignment horizontal="left" vertical="top"/>
    </xf>
    <xf numFmtId="14" fontId="22" fillId="4" borderId="4" xfId="0" applyNumberFormat="1" applyFont="1" applyFill="1" applyBorder="1" applyAlignment="1">
      <alignment horizontal="left" vertical="top"/>
    </xf>
    <xf numFmtId="0" fontId="14" fillId="4" borderId="0" xfId="0" applyFont="1" applyFill="1" applyAlignment="1">
      <alignment horizontal="left" vertical="top"/>
    </xf>
    <xf numFmtId="0" fontId="20" fillId="4" borderId="7" xfId="0" applyFont="1" applyFill="1" applyBorder="1" applyAlignment="1">
      <alignment horizontal="left" vertical="top" wrapText="1"/>
    </xf>
    <xf numFmtId="14" fontId="20" fillId="4" borderId="7" xfId="0" applyNumberFormat="1" applyFont="1" applyFill="1" applyBorder="1" applyAlignment="1">
      <alignment horizontal="left" vertical="top" wrapText="1"/>
    </xf>
    <xf numFmtId="0" fontId="20" fillId="4" borderId="9" xfId="0" applyFont="1" applyFill="1" applyBorder="1" applyAlignment="1">
      <alignment horizontal="left" vertical="top" wrapText="1"/>
    </xf>
    <xf numFmtId="14" fontId="20" fillId="4" borderId="9" xfId="0" applyNumberFormat="1" applyFont="1" applyFill="1" applyBorder="1" applyAlignment="1">
      <alignment horizontal="left" vertical="top" wrapText="1"/>
    </xf>
    <xf numFmtId="0" fontId="19" fillId="4" borderId="4" xfId="0" applyFont="1" applyFill="1" applyBorder="1" applyAlignment="1">
      <alignment horizontal="left" vertical="top"/>
    </xf>
    <xf numFmtId="0" fontId="6" fillId="7" borderId="4" xfId="0" applyFont="1" applyFill="1" applyBorder="1" applyAlignment="1">
      <alignment horizontal="left" vertical="top"/>
    </xf>
    <xf numFmtId="14" fontId="0" fillId="0" borderId="4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3" fillId="0" borderId="4" xfId="0" applyFont="1" applyBorder="1" applyAlignment="1">
      <alignment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center" vertical="top"/>
    </xf>
    <xf numFmtId="0" fontId="24" fillId="0" borderId="0" xfId="0" applyFont="1" applyAlignment="1">
      <alignment vertical="top"/>
    </xf>
    <xf numFmtId="0" fontId="24" fillId="0" borderId="4" xfId="0" applyFont="1" applyBorder="1" applyAlignment="1">
      <alignment vertical="top"/>
    </xf>
    <xf numFmtId="14" fontId="20" fillId="0" borderId="6" xfId="0" applyNumberFormat="1" applyFont="1" applyBorder="1" applyAlignment="1">
      <alignment horizontal="left" vertical="top" wrapText="1"/>
    </xf>
    <xf numFmtId="0" fontId="24" fillId="0" borderId="0" xfId="0" applyFont="1" applyAlignment="1">
      <alignment horizontal="center" vertical="top"/>
    </xf>
    <xf numFmtId="0" fontId="24" fillId="0" borderId="4" xfId="0" applyFont="1" applyBorder="1" applyAlignment="1">
      <alignment horizontal="left" vertical="top"/>
    </xf>
    <xf numFmtId="0" fontId="23" fillId="4" borderId="7" xfId="0" applyFont="1" applyFill="1" applyBorder="1" applyAlignment="1">
      <alignment horizontal="left" vertical="top" wrapText="1"/>
    </xf>
    <xf numFmtId="0" fontId="23" fillId="4" borderId="9" xfId="0" applyFont="1" applyFill="1" applyBorder="1" applyAlignment="1">
      <alignment horizontal="left" vertical="top" wrapText="1"/>
    </xf>
    <xf numFmtId="0" fontId="25" fillId="0" borderId="8" xfId="0" applyFont="1" applyBorder="1" applyAlignment="1">
      <alignment vertical="top" wrapText="1"/>
    </xf>
    <xf numFmtId="14" fontId="25" fillId="0" borderId="8" xfId="0" applyNumberFormat="1" applyFont="1" applyBorder="1" applyAlignment="1">
      <alignment horizontal="left" vertical="top" wrapText="1"/>
    </xf>
    <xf numFmtId="0" fontId="25" fillId="0" borderId="8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9" fontId="25" fillId="0" borderId="8" xfId="0" applyNumberFormat="1" applyFont="1" applyBorder="1" applyAlignment="1">
      <alignment horizontal="right" vertical="center" wrapText="1"/>
    </xf>
    <xf numFmtId="0" fontId="25" fillId="0" borderId="10" xfId="0" applyFont="1" applyBorder="1" applyAlignment="1">
      <alignment vertical="top" wrapText="1"/>
    </xf>
    <xf numFmtId="14" fontId="25" fillId="0" borderId="10" xfId="0" applyNumberFormat="1" applyFont="1" applyBorder="1" applyAlignment="1">
      <alignment horizontal="left" vertical="top" wrapText="1"/>
    </xf>
    <xf numFmtId="0" fontId="25" fillId="0" borderId="10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left" vertical="top" wrapText="1"/>
    </xf>
    <xf numFmtId="9" fontId="25" fillId="0" borderId="10" xfId="0" applyNumberFormat="1" applyFont="1" applyBorder="1" applyAlignment="1">
      <alignment horizontal="right" vertical="center" wrapText="1"/>
    </xf>
    <xf numFmtId="0" fontId="12" fillId="0" borderId="9" xfId="0" applyFont="1" applyBorder="1" applyAlignment="1">
      <alignment horizontal="left" vertical="top" wrapText="1"/>
    </xf>
    <xf numFmtId="0" fontId="5" fillId="7" borderId="4" xfId="0" applyFont="1" applyFill="1" applyBorder="1" applyAlignment="1">
      <alignment horizontal="left" vertical="top"/>
    </xf>
    <xf numFmtId="0" fontId="0" fillId="7" borderId="4" xfId="0" applyFill="1" applyBorder="1" applyAlignment="1">
      <alignment vertical="top"/>
    </xf>
    <xf numFmtId="0" fontId="18" fillId="4" borderId="0" xfId="0" applyFont="1" applyFill="1" applyAlignment="1">
      <alignment vertical="top"/>
    </xf>
    <xf numFmtId="14" fontId="26" fillId="4" borderId="4" xfId="0" applyNumberFormat="1" applyFont="1" applyFill="1" applyBorder="1" applyAlignment="1">
      <alignment horizontal="left" vertical="top"/>
    </xf>
    <xf numFmtId="0" fontId="0" fillId="5" borderId="4" xfId="0" applyFill="1" applyBorder="1" applyAlignment="1">
      <alignment horizontal="left" vertical="top" wrapText="1"/>
    </xf>
    <xf numFmtId="0" fontId="27" fillId="4" borderId="1" xfId="1" applyFont="1" applyFill="1" applyBorder="1" applyAlignment="1">
      <alignment horizontal="center" vertical="top"/>
    </xf>
    <xf numFmtId="9" fontId="27" fillId="4" borderId="1" xfId="1" applyNumberFormat="1" applyFont="1" applyFill="1" applyBorder="1" applyAlignment="1">
      <alignment horizontal="center" vertical="top"/>
    </xf>
    <xf numFmtId="0" fontId="14" fillId="4" borderId="4" xfId="0" applyFont="1" applyFill="1" applyBorder="1" applyAlignment="1">
      <alignment vertical="top"/>
    </xf>
    <xf numFmtId="0" fontId="27" fillId="4" borderId="16" xfId="1" applyFont="1" applyFill="1" applyBorder="1" applyAlignment="1">
      <alignment horizontal="center" vertical="top"/>
    </xf>
    <xf numFmtId="14" fontId="26" fillId="4" borderId="4" xfId="0" applyNumberFormat="1" applyFont="1" applyFill="1" applyBorder="1" applyAlignment="1">
      <alignment horizontal="left" vertical="top" wrapText="1"/>
    </xf>
    <xf numFmtId="0" fontId="0" fillId="4" borderId="4" xfId="0" applyFill="1" applyBorder="1" applyAlignment="1">
      <alignment vertical="top"/>
    </xf>
    <xf numFmtId="0" fontId="14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right"/>
    </xf>
    <xf numFmtId="0" fontId="14" fillId="4" borderId="9" xfId="0" applyFont="1" applyFill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7" fillId="0" borderId="7" xfId="0" applyFont="1" applyBorder="1" applyAlignment="1">
      <alignment horizontal="left" vertical="top" wrapText="1"/>
    </xf>
    <xf numFmtId="0" fontId="28" fillId="0" borderId="0" xfId="0" applyFont="1"/>
    <xf numFmtId="0" fontId="28" fillId="4" borderId="4" xfId="0" applyFont="1" applyFill="1" applyBorder="1" applyAlignment="1">
      <alignment horizontal="left" vertical="top"/>
    </xf>
    <xf numFmtId="0" fontId="29" fillId="4" borderId="7" xfId="0" applyFont="1" applyFill="1" applyBorder="1" applyAlignment="1">
      <alignment vertical="top" wrapText="1"/>
    </xf>
    <xf numFmtId="14" fontId="28" fillId="4" borderId="4" xfId="0" applyNumberFormat="1" applyFont="1" applyFill="1" applyBorder="1" applyAlignment="1">
      <alignment horizontal="left" vertical="top"/>
    </xf>
    <xf numFmtId="0" fontId="28" fillId="4" borderId="4" xfId="0" applyFont="1" applyFill="1" applyBorder="1" applyAlignment="1">
      <alignment horizontal="left" vertical="top" wrapText="1"/>
    </xf>
    <xf numFmtId="0" fontId="28" fillId="0" borderId="4" xfId="0" applyFont="1" applyBorder="1" applyAlignment="1">
      <alignment horizontal="center" vertical="top"/>
    </xf>
    <xf numFmtId="0" fontId="29" fillId="0" borderId="7" xfId="0" applyFont="1" applyBorder="1" applyAlignment="1">
      <alignment horizontal="left" vertical="top" wrapText="1"/>
    </xf>
    <xf numFmtId="9" fontId="30" fillId="0" borderId="7" xfId="0" applyNumberFormat="1" applyFont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28" fillId="0" borderId="4" xfId="0" applyFont="1" applyBorder="1"/>
    <xf numFmtId="0" fontId="29" fillId="4" borderId="9" xfId="0" applyFont="1" applyFill="1" applyBorder="1" applyAlignment="1">
      <alignment vertical="top" wrapText="1"/>
    </xf>
    <xf numFmtId="0" fontId="29" fillId="0" borderId="9" xfId="0" applyFont="1" applyBorder="1" applyAlignment="1">
      <alignment horizontal="left" vertical="top" wrapText="1"/>
    </xf>
    <xf numFmtId="9" fontId="30" fillId="0" borderId="9" xfId="0" applyNumberFormat="1" applyFont="1" applyBorder="1" applyAlignment="1">
      <alignment horizontal="center" vertical="top" wrapText="1"/>
    </xf>
    <xf numFmtId="0" fontId="31" fillId="4" borderId="4" xfId="0" applyFont="1" applyFill="1" applyBorder="1" applyAlignment="1">
      <alignment vertical="top"/>
    </xf>
    <xf numFmtId="10" fontId="0" fillId="0" borderId="4" xfId="0" applyNumberFormat="1" applyBorder="1" applyAlignment="1">
      <alignment horizontal="center" vertical="center"/>
    </xf>
    <xf numFmtId="0" fontId="31" fillId="4" borderId="4" xfId="0" applyFont="1" applyFill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4" xfId="0" applyFont="1" applyBorder="1" applyAlignment="1">
      <alignment horizontal="left" vertical="top" wrapText="1"/>
    </xf>
    <xf numFmtId="14" fontId="31" fillId="0" borderId="0" xfId="0" applyNumberFormat="1" applyFont="1" applyAlignment="1">
      <alignment horizontal="left" vertical="top" wrapText="1"/>
    </xf>
    <xf numFmtId="14" fontId="9" fillId="0" borderId="8" xfId="0" applyNumberFormat="1" applyFont="1" applyBorder="1" applyAlignment="1">
      <alignment horizontal="left" vertical="center" wrapText="1"/>
    </xf>
    <xf numFmtId="14" fontId="9" fillId="0" borderId="10" xfId="0" applyNumberFormat="1" applyFont="1" applyBorder="1" applyAlignment="1">
      <alignment horizontal="left" vertical="center" wrapText="1"/>
    </xf>
    <xf numFmtId="0" fontId="0" fillId="4" borderId="0" xfId="0" applyFill="1" applyAlignment="1">
      <alignment horizontal="left" vertical="top"/>
    </xf>
    <xf numFmtId="0" fontId="14" fillId="5" borderId="9" xfId="0" applyFont="1" applyFill="1" applyBorder="1" applyAlignment="1">
      <alignment horizontal="left" vertical="top"/>
    </xf>
    <xf numFmtId="0" fontId="14" fillId="4" borderId="7" xfId="0" applyFont="1" applyFill="1" applyBorder="1" applyAlignment="1">
      <alignment horizontal="left" vertical="center" wrapText="1"/>
    </xf>
    <xf numFmtId="14" fontId="14" fillId="4" borderId="8" xfId="0" applyNumberFormat="1" applyFont="1" applyFill="1" applyBorder="1" applyAlignment="1">
      <alignment horizontal="right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14" fontId="14" fillId="4" borderId="10" xfId="0" applyNumberFormat="1" applyFont="1" applyFill="1" applyBorder="1" applyAlignment="1">
      <alignment horizontal="righ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0" fillId="4" borderId="0" xfId="0" applyFill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14" fillId="5" borderId="7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14" fontId="15" fillId="4" borderId="11" xfId="0" applyNumberFormat="1" applyFont="1" applyFill="1" applyBorder="1" applyAlignment="1">
      <alignment horizontal="left" vertical="top" wrapText="1"/>
    </xf>
    <xf numFmtId="14" fontId="5" fillId="4" borderId="4" xfId="0" applyNumberFormat="1" applyFont="1" applyFill="1" applyBorder="1" applyAlignment="1">
      <alignment horizontal="center" vertical="top"/>
    </xf>
    <xf numFmtId="0" fontId="16" fillId="4" borderId="10" xfId="0" applyFont="1" applyFill="1" applyBorder="1" applyAlignment="1">
      <alignment horizontal="left" vertical="top" wrapText="1"/>
    </xf>
    <xf numFmtId="14" fontId="5" fillId="6" borderId="4" xfId="0" applyNumberFormat="1" applyFont="1" applyFill="1" applyBorder="1" applyAlignment="1">
      <alignment horizontal="center" vertical="top"/>
    </xf>
    <xf numFmtId="0" fontId="5" fillId="4" borderId="0" xfId="0" applyFont="1" applyFill="1" applyAlignment="1">
      <alignment horizontal="left" vertical="top"/>
    </xf>
    <xf numFmtId="0" fontId="6" fillId="4" borderId="4" xfId="0" applyFont="1" applyFill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14" fontId="9" fillId="0" borderId="8" xfId="0" applyNumberFormat="1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 wrapText="1"/>
    </xf>
    <xf numFmtId="14" fontId="9" fillId="0" borderId="10" xfId="0" applyNumberFormat="1" applyFont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14" fontId="9" fillId="4" borderId="10" xfId="0" applyNumberFormat="1" applyFont="1" applyFill="1" applyBorder="1" applyAlignment="1">
      <alignment horizontal="left" vertical="top" wrapText="1"/>
    </xf>
    <xf numFmtId="0" fontId="14" fillId="4" borderId="17" xfId="0" applyFont="1" applyFill="1" applyBorder="1" applyAlignment="1">
      <alignment horizontal="left" vertical="top" wrapText="1"/>
    </xf>
    <xf numFmtId="14" fontId="14" fillId="4" borderId="7" xfId="0" applyNumberFormat="1" applyFont="1" applyFill="1" applyBorder="1" applyAlignment="1">
      <alignment horizontal="left" vertical="top" wrapText="1"/>
    </xf>
    <xf numFmtId="0" fontId="16" fillId="4" borderId="18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vertical="top"/>
    </xf>
    <xf numFmtId="0" fontId="14" fillId="4" borderId="18" xfId="0" applyFont="1" applyFill="1" applyBorder="1" applyAlignment="1">
      <alignment horizontal="left" vertical="center" wrapText="1"/>
    </xf>
    <xf numFmtId="0" fontId="14" fillId="4" borderId="11" xfId="0" applyFont="1" applyFill="1" applyBorder="1" applyAlignment="1">
      <alignment horizontal="left" vertical="top" wrapText="1"/>
    </xf>
    <xf numFmtId="14" fontId="5" fillId="6" borderId="9" xfId="0" applyNumberFormat="1" applyFont="1" applyFill="1" applyBorder="1" applyAlignment="1">
      <alignment horizontal="left" vertical="top"/>
    </xf>
    <xf numFmtId="0" fontId="14" fillId="0" borderId="1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/>
    </xf>
    <xf numFmtId="14" fontId="9" fillId="0" borderId="10" xfId="0" applyNumberFormat="1" applyFont="1" applyBorder="1" applyAlignment="1">
      <alignment horizontal="center"/>
    </xf>
    <xf numFmtId="0" fontId="14" fillId="5" borderId="11" xfId="0" applyFont="1" applyFill="1" applyBorder="1" applyAlignment="1">
      <alignment horizontal="left" vertical="top"/>
    </xf>
    <xf numFmtId="0" fontId="14" fillId="4" borderId="20" xfId="0" applyFont="1" applyFill="1" applyBorder="1" applyAlignment="1">
      <alignment horizontal="left" vertical="top"/>
    </xf>
    <xf numFmtId="0" fontId="5" fillId="4" borderId="0" xfId="0" applyFont="1" applyFill="1" applyAlignment="1">
      <alignment horizontal="left"/>
    </xf>
    <xf numFmtId="14" fontId="14" fillId="4" borderId="9" xfId="0" applyNumberFormat="1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center" wrapText="1"/>
    </xf>
    <xf numFmtId="14" fontId="14" fillId="0" borderId="6" xfId="0" applyNumberFormat="1" applyFont="1" applyBorder="1" applyAlignment="1">
      <alignment horizontal="left" vertical="top" wrapText="1"/>
    </xf>
    <xf numFmtId="14" fontId="32" fillId="0" borderId="6" xfId="0" applyNumberFormat="1" applyFont="1" applyBorder="1" applyAlignment="1">
      <alignment horizontal="center" vertical="top" wrapText="1"/>
    </xf>
    <xf numFmtId="0" fontId="5" fillId="6" borderId="4" xfId="0" applyFont="1" applyFill="1" applyBorder="1" applyAlignment="1">
      <alignment horizontal="left"/>
    </xf>
    <xf numFmtId="14" fontId="14" fillId="4" borderId="4" xfId="0" applyNumberFormat="1" applyFont="1" applyFill="1" applyBorder="1" applyAlignment="1">
      <alignment horizontal="left" vertical="top"/>
    </xf>
    <xf numFmtId="0" fontId="0" fillId="0" borderId="0" xfId="0"/>
    <xf numFmtId="0" fontId="5" fillId="0" borderId="4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33" fillId="5" borderId="4" xfId="0" applyFont="1" applyFill="1" applyBorder="1" applyAlignment="1">
      <alignment horizontal="left" vertical="top"/>
    </xf>
    <xf numFmtId="14" fontId="7" fillId="4" borderId="4" xfId="0" applyNumberFormat="1" applyFont="1" applyFill="1" applyBorder="1" applyAlignment="1">
      <alignment horizontal="left" vertical="top"/>
    </xf>
    <xf numFmtId="0" fontId="7" fillId="4" borderId="9" xfId="0" applyFont="1" applyFill="1" applyBorder="1" applyAlignment="1">
      <alignment horizontal="left" vertical="top"/>
    </xf>
    <xf numFmtId="14" fontId="26" fillId="4" borderId="9" xfId="0" applyNumberFormat="1" applyFont="1" applyFill="1" applyBorder="1" applyAlignment="1">
      <alignment horizontal="left" vertical="top" wrapText="1"/>
    </xf>
    <xf numFmtId="0" fontId="14" fillId="7" borderId="9" xfId="0" applyFont="1" applyFill="1" applyBorder="1" applyAlignment="1">
      <alignment horizontal="left" vertical="top" wrapText="1"/>
    </xf>
    <xf numFmtId="0" fontId="34" fillId="0" borderId="4" xfId="0" applyFont="1" applyBorder="1" applyAlignment="1">
      <alignment horizontal="left" vertical="top"/>
    </xf>
    <xf numFmtId="0" fontId="14" fillId="4" borderId="7" xfId="0" applyFont="1" applyFill="1" applyBorder="1" applyAlignment="1">
      <alignment horizontal="left" vertical="top"/>
    </xf>
    <xf numFmtId="14" fontId="15" fillId="4" borderId="7" xfId="0" applyNumberFormat="1" applyFont="1" applyFill="1" applyBorder="1" applyAlignment="1">
      <alignment horizontal="left" vertical="top" wrapText="1"/>
    </xf>
    <xf numFmtId="0" fontId="35" fillId="0" borderId="4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center" wrapText="1"/>
    </xf>
    <xf numFmtId="14" fontId="25" fillId="0" borderId="8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14" fontId="25" fillId="0" borderId="10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top" wrapText="1"/>
    </xf>
    <xf numFmtId="0" fontId="20" fillId="4" borderId="4" xfId="0" applyFont="1" applyFill="1" applyBorder="1" applyAlignment="1">
      <alignment horizontal="left" vertical="top"/>
    </xf>
    <xf numFmtId="14" fontId="20" fillId="4" borderId="4" xfId="0" applyNumberFormat="1" applyFont="1" applyFill="1" applyBorder="1" applyAlignment="1">
      <alignment horizontal="left" vertical="top"/>
    </xf>
    <xf numFmtId="0" fontId="20" fillId="4" borderId="2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vertical="top" wrapText="1"/>
    </xf>
    <xf numFmtId="0" fontId="7" fillId="4" borderId="9" xfId="0" applyFont="1" applyFill="1" applyBorder="1" applyAlignment="1">
      <alignment vertical="top" wrapText="1"/>
    </xf>
    <xf numFmtId="0" fontId="0" fillId="4" borderId="4" xfId="0" applyFill="1" applyBorder="1" applyAlignment="1">
      <alignment wrapText="1"/>
    </xf>
    <xf numFmtId="0" fontId="20" fillId="4" borderId="4" xfId="0" applyFont="1" applyFill="1" applyBorder="1" applyAlignment="1">
      <alignment horizontal="left" vertical="top" wrapText="1"/>
    </xf>
    <xf numFmtId="14" fontId="20" fillId="4" borderId="4" xfId="0" applyNumberFormat="1" applyFont="1" applyFill="1" applyBorder="1" applyAlignment="1">
      <alignment horizontal="left" vertical="top" wrapText="1"/>
    </xf>
    <xf numFmtId="0" fontId="20" fillId="4" borderId="4" xfId="0" applyFont="1" applyFill="1" applyBorder="1" applyAlignment="1">
      <alignment horizontal="center" vertical="top" wrapText="1"/>
    </xf>
    <xf numFmtId="0" fontId="36" fillId="0" borderId="4" xfId="0" applyFont="1" applyBorder="1" applyAlignment="1">
      <alignment horizontal="left" vertical="top"/>
    </xf>
    <xf numFmtId="0" fontId="37" fillId="4" borderId="4" xfId="2" applyFont="1" applyFill="1" applyBorder="1" applyAlignment="1">
      <alignment horizontal="left" vertical="top" wrapText="1"/>
    </xf>
    <xf numFmtId="14" fontId="37" fillId="4" borderId="4" xfId="2" applyNumberFormat="1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38" fillId="0" borderId="8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37" fillId="4" borderId="4" xfId="2" applyFont="1" applyFill="1" applyBorder="1" applyAlignment="1">
      <alignment horizontal="left" vertical="top"/>
    </xf>
    <xf numFmtId="14" fontId="37" fillId="4" borderId="4" xfId="2" applyNumberFormat="1" applyFont="1" applyFill="1" applyBorder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36" fillId="7" borderId="4" xfId="0" applyFont="1" applyFill="1" applyBorder="1" applyAlignment="1">
      <alignment horizontal="left" vertical="top"/>
    </xf>
    <xf numFmtId="0" fontId="37" fillId="7" borderId="4" xfId="2" applyFont="1" applyFill="1" applyBorder="1" applyAlignment="1">
      <alignment horizontal="left" vertical="top"/>
    </xf>
    <xf numFmtId="14" fontId="37" fillId="7" borderId="4" xfId="2" applyNumberFormat="1" applyFont="1" applyFill="1" applyBorder="1" applyAlignment="1">
      <alignment horizontal="left" vertical="top"/>
    </xf>
    <xf numFmtId="0" fontId="37" fillId="7" borderId="4" xfId="2" applyFont="1" applyFill="1" applyBorder="1" applyAlignment="1">
      <alignment horizontal="left" vertical="top" wrapText="1"/>
    </xf>
    <xf numFmtId="0" fontId="39" fillId="0" borderId="7" xfId="0" applyFont="1" applyBorder="1" applyAlignment="1">
      <alignment horizontal="center" vertical="top" wrapText="1"/>
    </xf>
    <xf numFmtId="0" fontId="39" fillId="0" borderId="9" xfId="0" applyFont="1" applyBorder="1" applyAlignment="1">
      <alignment horizontal="center" vertical="top" wrapText="1"/>
    </xf>
    <xf numFmtId="0" fontId="36" fillId="4" borderId="4" xfId="0" applyFont="1" applyFill="1" applyBorder="1" applyAlignment="1">
      <alignment horizontal="left" vertical="top"/>
    </xf>
    <xf numFmtId="0" fontId="0" fillId="7" borderId="13" xfId="0" applyFill="1" applyBorder="1" applyAlignment="1">
      <alignment horizontal="center"/>
    </xf>
    <xf numFmtId="0" fontId="9" fillId="0" borderId="10" xfId="0" applyFont="1" applyBorder="1" applyAlignment="1">
      <alignment horizontal="left" vertical="center" wrapText="1"/>
    </xf>
    <xf numFmtId="14" fontId="0" fillId="0" borderId="0" xfId="0" applyNumberFormat="1"/>
    <xf numFmtId="0" fontId="20" fillId="4" borderId="0" xfId="0" applyFont="1" applyFill="1" applyAlignment="1">
      <alignment horizontal="left" vertical="top"/>
    </xf>
    <xf numFmtId="0" fontId="20" fillId="4" borderId="0" xfId="0" applyFont="1" applyFill="1" applyAlignment="1">
      <alignment horizontal="left" vertical="top" wrapText="1"/>
    </xf>
    <xf numFmtId="0" fontId="0" fillId="7" borderId="4" xfId="0" applyFill="1" applyBorder="1" applyAlignment="1">
      <alignment wrapText="1"/>
    </xf>
    <xf numFmtId="0" fontId="0" fillId="4" borderId="0" xfId="0" applyFill="1" applyAlignment="1">
      <alignment wrapText="1"/>
    </xf>
    <xf numFmtId="14" fontId="0" fillId="0" borderId="0" xfId="0" applyNumberFormat="1" applyAlignment="1">
      <alignment horizontal="center" vertical="top"/>
    </xf>
    <xf numFmtId="14" fontId="0" fillId="0" borderId="4" xfId="0" applyNumberFormat="1" applyBorder="1"/>
    <xf numFmtId="14" fontId="0" fillId="0" borderId="4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left" vertical="top"/>
    </xf>
    <xf numFmtId="14" fontId="15" fillId="7" borderId="4" xfId="0" applyNumberFormat="1" applyFont="1" applyFill="1" applyBorder="1" applyAlignment="1">
      <alignment horizontal="left" vertical="top"/>
    </xf>
    <xf numFmtId="14" fontId="7" fillId="6" borderId="7" xfId="0" applyNumberFormat="1" applyFont="1" applyFill="1" applyBorder="1" applyAlignment="1">
      <alignment horizontal="center" vertical="top" wrapText="1"/>
    </xf>
    <xf numFmtId="14" fontId="7" fillId="6" borderId="7" xfId="0" applyNumberFormat="1" applyFont="1" applyFill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20" fillId="4" borderId="7" xfId="0" applyFont="1" applyFill="1" applyBorder="1" applyAlignment="1">
      <alignment horizontal="center"/>
    </xf>
    <xf numFmtId="0" fontId="20" fillId="0" borderId="7" xfId="0" applyFont="1" applyBorder="1" applyAlignment="1">
      <alignment horizontal="center" vertical="top"/>
    </xf>
    <xf numFmtId="0" fontId="20" fillId="6" borderId="7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vertical="top"/>
    </xf>
    <xf numFmtId="0" fontId="20" fillId="6" borderId="9" xfId="0" applyFont="1" applyFill="1" applyBorder="1" applyAlignment="1">
      <alignment horizontal="center" vertical="center"/>
    </xf>
    <xf numFmtId="0" fontId="0" fillId="9" borderId="4" xfId="0" applyFill="1" applyBorder="1"/>
    <xf numFmtId="0" fontId="0" fillId="9" borderId="4" xfId="0" applyFill="1" applyBorder="1" applyAlignment="1">
      <alignment horizontal="left" vertical="top"/>
    </xf>
    <xf numFmtId="0" fontId="20" fillId="9" borderId="7" xfId="0" applyFont="1" applyFill="1" applyBorder="1" applyAlignment="1">
      <alignment horizontal="left"/>
    </xf>
    <xf numFmtId="14" fontId="0" fillId="9" borderId="4" xfId="0" applyNumberFormat="1" applyFill="1" applyBorder="1" applyAlignment="1">
      <alignment horizontal="center" vertical="center"/>
    </xf>
    <xf numFmtId="0" fontId="0" fillId="9" borderId="4" xfId="0" applyFill="1" applyBorder="1" applyAlignment="1">
      <alignment horizontal="left" vertical="top" wrapText="1"/>
    </xf>
    <xf numFmtId="0" fontId="0" fillId="9" borderId="4" xfId="0" applyFill="1" applyBorder="1" applyAlignment="1">
      <alignment horizontal="center" vertical="top"/>
    </xf>
    <xf numFmtId="0" fontId="20" fillId="9" borderId="9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 vertical="top"/>
    </xf>
    <xf numFmtId="0" fontId="20" fillId="9" borderId="9" xfId="0" applyFont="1" applyFill="1" applyBorder="1" applyAlignment="1">
      <alignment horizontal="center" vertical="top"/>
    </xf>
    <xf numFmtId="0" fontId="20" fillId="9" borderId="9" xfId="0" applyFont="1" applyFill="1" applyBorder="1" applyAlignment="1">
      <alignment horizontal="center" vertical="center"/>
    </xf>
    <xf numFmtId="0" fontId="0" fillId="9" borderId="21" xfId="0" applyFill="1" applyBorder="1"/>
    <xf numFmtId="0" fontId="0" fillId="9" borderId="21" xfId="0" applyFill="1" applyBorder="1" applyAlignment="1">
      <alignment horizontal="left" vertical="top"/>
    </xf>
    <xf numFmtId="0" fontId="7" fillId="9" borderId="22" xfId="0" applyFont="1" applyFill="1" applyBorder="1" applyAlignment="1">
      <alignment horizontal="left" wrapText="1"/>
    </xf>
    <xf numFmtId="14" fontId="7" fillId="9" borderId="22" xfId="0" applyNumberFormat="1" applyFont="1" applyFill="1" applyBorder="1" applyAlignment="1">
      <alignment horizontal="center" vertical="center" wrapText="1"/>
    </xf>
    <xf numFmtId="0" fontId="0" fillId="9" borderId="23" xfId="0" applyFill="1" applyBorder="1" applyAlignment="1">
      <alignment horizontal="left" vertical="top" wrapText="1"/>
    </xf>
    <xf numFmtId="0" fontId="0" fillId="9" borderId="21" xfId="0" applyFill="1" applyBorder="1" applyAlignment="1">
      <alignment horizontal="center" vertical="top"/>
    </xf>
    <xf numFmtId="0" fontId="0" fillId="9" borderId="24" xfId="0" applyFill="1" applyBorder="1" applyAlignment="1">
      <alignment horizontal="center" vertical="top"/>
    </xf>
    <xf numFmtId="0" fontId="20" fillId="9" borderId="25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 vertical="top"/>
    </xf>
    <xf numFmtId="0" fontId="0" fillId="0" borderId="15" xfId="0" applyBorder="1" applyAlignment="1">
      <alignment horizontal="left" vertical="top"/>
    </xf>
    <xf numFmtId="0" fontId="20" fillId="0" borderId="9" xfId="0" applyFont="1" applyBorder="1" applyAlignment="1">
      <alignment horizontal="left"/>
    </xf>
    <xf numFmtId="14" fontId="14" fillId="0" borderId="15" xfId="0" applyNumberFormat="1" applyFont="1" applyBorder="1" applyAlignment="1">
      <alignment horizontal="center" vertical="center"/>
    </xf>
    <xf numFmtId="0" fontId="0" fillId="4" borderId="15" xfId="0" applyFill="1" applyBorder="1" applyAlignment="1">
      <alignment horizontal="left" vertical="top" wrapText="1"/>
    </xf>
    <xf numFmtId="0" fontId="0" fillId="0" borderId="15" xfId="0" applyBorder="1" applyAlignment="1">
      <alignment horizontal="center" vertical="top"/>
    </xf>
    <xf numFmtId="0" fontId="20" fillId="4" borderId="9" xfId="0" applyFont="1" applyFill="1" applyBorder="1" applyAlignment="1">
      <alignment horizontal="center"/>
    </xf>
    <xf numFmtId="0" fontId="5" fillId="0" borderId="15" xfId="0" applyFont="1" applyBorder="1" applyAlignment="1">
      <alignment horizontal="center" vertical="top"/>
    </xf>
    <xf numFmtId="0" fontId="20" fillId="6" borderId="9" xfId="0" applyFont="1" applyFill="1" applyBorder="1" applyAlignment="1">
      <alignment horizontal="center" vertical="top"/>
    </xf>
    <xf numFmtId="0" fontId="0" fillId="0" borderId="15" xfId="0" applyBorder="1"/>
    <xf numFmtId="14" fontId="14" fillId="0" borderId="4" xfId="0" applyNumberFormat="1" applyFont="1" applyBorder="1" applyAlignment="1">
      <alignment horizontal="center" vertical="center"/>
    </xf>
    <xf numFmtId="0" fontId="20" fillId="4" borderId="9" xfId="0" applyFont="1" applyFill="1" applyBorder="1" applyAlignment="1">
      <alignment horizontal="left"/>
    </xf>
    <xf numFmtId="14" fontId="14" fillId="4" borderId="4" xfId="0" applyNumberFormat="1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left"/>
    </xf>
    <xf numFmtId="14" fontId="14" fillId="9" borderId="4" xfId="0" applyNumberFormat="1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left"/>
    </xf>
    <xf numFmtId="14" fontId="14" fillId="9" borderId="7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top"/>
    </xf>
    <xf numFmtId="0" fontId="0" fillId="4" borderId="21" xfId="0" applyFill="1" applyBorder="1" applyAlignment="1">
      <alignment horizontal="left" vertical="top"/>
    </xf>
    <xf numFmtId="0" fontId="7" fillId="4" borderId="22" xfId="0" applyFont="1" applyFill="1" applyBorder="1" applyAlignment="1">
      <alignment horizontal="left" vertical="top" wrapText="1"/>
    </xf>
    <xf numFmtId="14" fontId="7" fillId="4" borderId="22" xfId="0" applyNumberFormat="1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center" vertical="top"/>
    </xf>
    <xf numFmtId="0" fontId="20" fillId="6" borderId="25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left" vertical="top"/>
    </xf>
    <xf numFmtId="0" fontId="20" fillId="4" borderId="9" xfId="0" applyFont="1" applyFill="1" applyBorder="1" applyAlignment="1">
      <alignment horizontal="left" vertical="top"/>
    </xf>
    <xf numFmtId="14" fontId="0" fillId="4" borderId="15" xfId="0" applyNumberFormat="1" applyFill="1" applyBorder="1" applyAlignment="1">
      <alignment horizontal="center" vertical="center"/>
    </xf>
    <xf numFmtId="0" fontId="0" fillId="0" borderId="21" xfId="0" applyBorder="1" applyAlignment="1">
      <alignment horizontal="center" vertical="top"/>
    </xf>
    <xf numFmtId="0" fontId="0" fillId="0" borderId="21" xfId="0" applyBorder="1"/>
    <xf numFmtId="0" fontId="40" fillId="4" borderId="15" xfId="0" applyFont="1" applyFill="1" applyBorder="1" applyAlignment="1">
      <alignment horizontal="left" vertical="top"/>
    </xf>
    <xf numFmtId="14" fontId="14" fillId="4" borderId="15" xfId="0" applyNumberFormat="1" applyFont="1" applyFill="1" applyBorder="1" applyAlignment="1">
      <alignment horizontal="center" vertical="center"/>
    </xf>
    <xf numFmtId="0" fontId="0" fillId="9" borderId="0" xfId="0" applyFill="1" applyAlignment="1">
      <alignment horizontal="left" vertical="top" wrapText="1"/>
    </xf>
    <xf numFmtId="0" fontId="20" fillId="9" borderId="7" xfId="0" applyFont="1" applyFill="1" applyBorder="1" applyAlignment="1">
      <alignment horizontal="center" vertical="top"/>
    </xf>
    <xf numFmtId="0" fontId="7" fillId="9" borderId="7" xfId="0" applyFont="1" applyFill="1" applyBorder="1" applyAlignment="1">
      <alignment horizontal="left" wrapText="1"/>
    </xf>
    <xf numFmtId="14" fontId="7" fillId="9" borderId="7" xfId="0" applyNumberFormat="1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top"/>
    </xf>
    <xf numFmtId="0" fontId="0" fillId="9" borderId="6" xfId="0" applyFill="1" applyBorder="1" applyAlignment="1">
      <alignment horizontal="center" vertical="top"/>
    </xf>
    <xf numFmtId="0" fontId="14" fillId="9" borderId="7" xfId="0" applyFont="1" applyFill="1" applyBorder="1" applyAlignment="1">
      <alignment horizontal="center" vertical="top" wrapText="1"/>
    </xf>
    <xf numFmtId="0" fontId="0" fillId="9" borderId="14" xfId="0" applyFill="1" applyBorder="1"/>
    <xf numFmtId="0" fontId="7" fillId="9" borderId="25" xfId="0" applyFont="1" applyFill="1" applyBorder="1" applyAlignment="1">
      <alignment horizontal="left" wrapText="1"/>
    </xf>
    <xf numFmtId="14" fontId="7" fillId="9" borderId="25" xfId="0" applyNumberFormat="1" applyFont="1" applyFill="1" applyBorder="1" applyAlignment="1">
      <alignment horizontal="center" vertical="center" wrapText="1"/>
    </xf>
    <xf numFmtId="0" fontId="0" fillId="9" borderId="21" xfId="0" applyFill="1" applyBorder="1" applyAlignment="1">
      <alignment horizontal="left" vertical="top" wrapText="1"/>
    </xf>
    <xf numFmtId="0" fontId="0" fillId="9" borderId="26" xfId="0" applyFill="1" applyBorder="1" applyAlignment="1">
      <alignment horizontal="center" vertical="top"/>
    </xf>
    <xf numFmtId="0" fontId="14" fillId="9" borderId="25" xfId="0" applyFont="1" applyFill="1" applyBorder="1" applyAlignment="1">
      <alignment horizontal="center" vertical="top" wrapText="1"/>
    </xf>
    <xf numFmtId="0" fontId="0" fillId="9" borderId="14" xfId="0" applyFill="1" applyBorder="1" applyAlignment="1">
      <alignment horizontal="left" vertical="top" wrapText="1"/>
    </xf>
    <xf numFmtId="0" fontId="5" fillId="9" borderId="6" xfId="0" applyFont="1" applyFill="1" applyBorder="1" applyAlignment="1">
      <alignment horizontal="center" vertical="top"/>
    </xf>
    <xf numFmtId="0" fontId="7" fillId="9" borderId="9" xfId="0" applyFont="1" applyFill="1" applyBorder="1" applyAlignment="1">
      <alignment horizontal="left" wrapText="1"/>
    </xf>
    <xf numFmtId="14" fontId="7" fillId="9" borderId="9" xfId="0" applyNumberFormat="1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14" fontId="37" fillId="4" borderId="6" xfId="2" applyNumberFormat="1" applyFont="1" applyFill="1" applyBorder="1" applyAlignment="1">
      <alignment horizontal="left" vertical="top" wrapText="1"/>
    </xf>
    <xf numFmtId="0" fontId="37" fillId="4" borderId="7" xfId="2" applyFont="1" applyFill="1" applyBorder="1" applyAlignment="1">
      <alignment horizontal="left" vertical="top" wrapText="1"/>
    </xf>
    <xf numFmtId="14" fontId="37" fillId="4" borderId="7" xfId="2" applyNumberFormat="1" applyFont="1" applyFill="1" applyBorder="1" applyAlignment="1">
      <alignment horizontal="left" vertical="top" wrapText="1"/>
    </xf>
    <xf numFmtId="0" fontId="37" fillId="4" borderId="9" xfId="2" applyFont="1" applyFill="1" applyBorder="1" applyAlignment="1">
      <alignment horizontal="left" vertical="top" wrapText="1"/>
    </xf>
    <xf numFmtId="14" fontId="37" fillId="4" borderId="9" xfId="2" applyNumberFormat="1" applyFont="1" applyFill="1" applyBorder="1" applyAlignment="1">
      <alignment horizontal="left" vertical="top" wrapText="1"/>
    </xf>
    <xf numFmtId="0" fontId="37" fillId="4" borderId="27" xfId="2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14" fontId="37" fillId="4" borderId="10" xfId="2" applyNumberFormat="1" applyFont="1" applyFill="1" applyBorder="1" applyAlignment="1">
      <alignment horizontal="left" vertical="top" wrapText="1"/>
    </xf>
    <xf numFmtId="0" fontId="19" fillId="10" borderId="4" xfId="0" applyFont="1" applyFill="1" applyBorder="1" applyAlignment="1">
      <alignment horizontal="left" vertical="top"/>
    </xf>
    <xf numFmtId="0" fontId="37" fillId="10" borderId="4" xfId="2" applyFont="1" applyFill="1" applyBorder="1" applyAlignment="1">
      <alignment horizontal="left" vertical="top"/>
    </xf>
    <xf numFmtId="0" fontId="37" fillId="10" borderId="0" xfId="2" applyFont="1" applyFill="1" applyAlignment="1">
      <alignment horizontal="left" vertical="top"/>
    </xf>
    <xf numFmtId="0" fontId="37" fillId="10" borderId="4" xfId="2" applyFont="1" applyFill="1" applyBorder="1" applyAlignment="1">
      <alignment horizontal="left" vertical="top" wrapText="1"/>
    </xf>
    <xf numFmtId="0" fontId="41" fillId="0" borderId="0" xfId="0" applyFont="1" applyAlignment="1">
      <alignment horizontal="center" vertical="top"/>
    </xf>
    <xf numFmtId="0" fontId="41" fillId="0" borderId="4" xfId="0" applyFont="1" applyBorder="1" applyAlignment="1">
      <alignment horizontal="center" vertical="top"/>
    </xf>
    <xf numFmtId="0" fontId="8" fillId="5" borderId="4" xfId="0" applyFont="1" applyFill="1" applyBorder="1" applyAlignment="1">
      <alignment horizontal="center" vertical="top"/>
    </xf>
    <xf numFmtId="2" fontId="41" fillId="5" borderId="0" xfId="0" applyNumberFormat="1" applyFont="1" applyFill="1" applyAlignment="1">
      <alignment horizontal="center" vertical="top"/>
    </xf>
    <xf numFmtId="0" fontId="41" fillId="5" borderId="4" xfId="0" applyFont="1" applyFill="1" applyBorder="1" applyAlignment="1">
      <alignment vertical="top"/>
    </xf>
    <xf numFmtId="14" fontId="37" fillId="10" borderId="4" xfId="2" applyNumberFormat="1" applyFont="1" applyFill="1" applyBorder="1" applyAlignment="1">
      <alignment horizontal="left" vertical="top"/>
    </xf>
    <xf numFmtId="0" fontId="0" fillId="5" borderId="4" xfId="0" applyFill="1" applyBorder="1" applyAlignment="1">
      <alignment horizontal="center" vertical="top"/>
    </xf>
    <xf numFmtId="0" fontId="0" fillId="5" borderId="4" xfId="0" applyFill="1" applyBorder="1" applyAlignment="1">
      <alignment vertical="top"/>
    </xf>
    <xf numFmtId="0" fontId="5" fillId="5" borderId="0" xfId="0" applyFont="1" applyFill="1" applyAlignment="1">
      <alignment horizontal="center" vertical="top"/>
    </xf>
    <xf numFmtId="2" fontId="0" fillId="5" borderId="4" xfId="0" applyNumberFormat="1" applyFill="1" applyBorder="1" applyAlignment="1">
      <alignment horizontal="center" vertical="top"/>
    </xf>
    <xf numFmtId="0" fontId="0" fillId="0" borderId="4" xfId="0" applyBorder="1"/>
    <xf numFmtId="0" fontId="5" fillId="0" borderId="0" xfId="0" applyFont="1" applyAlignment="1">
      <alignment horizontal="center" vertical="top"/>
    </xf>
    <xf numFmtId="0" fontId="37" fillId="4" borderId="9" xfId="2" applyFont="1" applyFill="1" applyBorder="1" applyAlignment="1">
      <alignment horizontal="left" vertical="top"/>
    </xf>
    <xf numFmtId="0" fontId="37" fillId="4" borderId="0" xfId="2" applyFont="1" applyFill="1" applyAlignment="1">
      <alignment horizontal="left" vertical="top"/>
    </xf>
    <xf numFmtId="0" fontId="0" fillId="4" borderId="4" xfId="0" applyFill="1" applyBorder="1" applyAlignment="1">
      <alignment vertical="top" wrapText="1"/>
    </xf>
    <xf numFmtId="0" fontId="36" fillId="0" borderId="4" xfId="0" applyFont="1" applyBorder="1" applyAlignment="1">
      <alignment vertical="top"/>
    </xf>
    <xf numFmtId="0" fontId="38" fillId="0" borderId="10" xfId="0" applyFont="1" applyBorder="1" applyAlignment="1">
      <alignment horizontal="left" vertical="top" wrapText="1"/>
    </xf>
    <xf numFmtId="14" fontId="38" fillId="0" borderId="10" xfId="0" applyNumberFormat="1" applyFont="1" applyBorder="1" applyAlignment="1">
      <alignment horizontal="left" vertical="top" wrapText="1"/>
    </xf>
    <xf numFmtId="0" fontId="38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top"/>
    </xf>
    <xf numFmtId="14" fontId="5" fillId="5" borderId="4" xfId="0" applyNumberFormat="1" applyFont="1" applyFill="1" applyBorder="1" applyAlignment="1">
      <alignment horizontal="left" vertical="top"/>
    </xf>
    <xf numFmtId="14" fontId="5" fillId="4" borderId="4" xfId="0" applyNumberFormat="1" applyFont="1" applyFill="1" applyBorder="1" applyAlignment="1">
      <alignment horizontal="left" vertical="top"/>
    </xf>
    <xf numFmtId="0" fontId="36" fillId="7" borderId="4" xfId="0" applyFont="1" applyFill="1" applyBorder="1" applyAlignment="1">
      <alignment vertical="top"/>
    </xf>
    <xf numFmtId="0" fontId="14" fillId="7" borderId="4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36" fillId="4" borderId="4" xfId="0" applyFont="1" applyFill="1" applyBorder="1" applyAlignment="1">
      <alignment vertical="top"/>
    </xf>
    <xf numFmtId="0" fontId="39" fillId="4" borderId="4" xfId="0" applyFont="1" applyFill="1" applyBorder="1" applyAlignment="1">
      <alignment horizontal="left" vertical="top"/>
    </xf>
    <xf numFmtId="0" fontId="43" fillId="4" borderId="5" xfId="0" applyFont="1" applyFill="1" applyBorder="1" applyAlignment="1">
      <alignment horizontal="left" vertical="top"/>
    </xf>
    <xf numFmtId="14" fontId="7" fillId="6" borderId="12" xfId="0" applyNumberFormat="1" applyFont="1" applyFill="1" applyBorder="1" applyAlignment="1">
      <alignment horizontal="left" vertical="top"/>
    </xf>
    <xf numFmtId="14" fontId="7" fillId="6" borderId="8" xfId="0" applyNumberFormat="1" applyFont="1" applyFill="1" applyBorder="1" applyAlignment="1">
      <alignment horizontal="left" vertical="top"/>
    </xf>
    <xf numFmtId="0" fontId="0" fillId="0" borderId="30" xfId="0" applyBorder="1" applyAlignment="1">
      <alignment horizontal="center" vertical="top"/>
    </xf>
    <xf numFmtId="0" fontId="44" fillId="0" borderId="0" xfId="0" applyFont="1"/>
    <xf numFmtId="0" fontId="44" fillId="0" borderId="0" xfId="0" applyFont="1" applyAlignment="1">
      <alignment horizontal="center" vertical="top"/>
    </xf>
    <xf numFmtId="0" fontId="44" fillId="0" borderId="0" xfId="0" applyFont="1" applyAlignment="1">
      <alignment horizontal="center"/>
    </xf>
    <xf numFmtId="0" fontId="46" fillId="0" borderId="2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left" vertical="top" wrapText="1"/>
    </xf>
    <xf numFmtId="0" fontId="44" fillId="0" borderId="4" xfId="0" applyFont="1" applyBorder="1" applyAlignment="1">
      <alignment horizontal="center" vertical="top"/>
    </xf>
    <xf numFmtId="2" fontId="44" fillId="0" borderId="4" xfId="0" applyNumberFormat="1" applyFont="1" applyBorder="1" applyAlignment="1">
      <alignment horizontal="center" vertical="top"/>
    </xf>
    <xf numFmtId="0" fontId="44" fillId="0" borderId="4" xfId="0" applyFont="1" applyBorder="1"/>
    <xf numFmtId="0" fontId="44" fillId="0" borderId="4" xfId="0" applyFont="1" applyBorder="1" applyAlignment="1">
      <alignment horizontal="left" vertical="top"/>
    </xf>
    <xf numFmtId="0" fontId="37" fillId="4" borderId="8" xfId="2" applyFont="1" applyFill="1" applyBorder="1" applyAlignment="1">
      <alignment horizontal="left" vertical="top" wrapText="1"/>
    </xf>
    <xf numFmtId="14" fontId="37" fillId="4" borderId="8" xfId="2" applyNumberFormat="1" applyFont="1" applyFill="1" applyBorder="1" applyAlignment="1">
      <alignment horizontal="left" vertical="top" wrapText="1"/>
    </xf>
    <xf numFmtId="0" fontId="47" fillId="0" borderId="7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top"/>
    </xf>
    <xf numFmtId="0" fontId="48" fillId="0" borderId="8" xfId="0" applyFont="1" applyBorder="1" applyAlignment="1">
      <alignment horizontal="left" vertical="center" wrapText="1"/>
    </xf>
    <xf numFmtId="0" fontId="37" fillId="4" borderId="10" xfId="2" applyFont="1" applyFill="1" applyBorder="1" applyAlignment="1">
      <alignment horizontal="left" vertical="top" wrapText="1"/>
    </xf>
    <xf numFmtId="0" fontId="49" fillId="0" borderId="9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left" vertical="center" wrapText="1"/>
    </xf>
    <xf numFmtId="0" fontId="44" fillId="4" borderId="4" xfId="0" applyFont="1" applyFill="1" applyBorder="1" applyAlignment="1">
      <alignment horizontal="left" vertical="top"/>
    </xf>
    <xf numFmtId="0" fontId="44" fillId="7" borderId="4" xfId="0" applyFont="1" applyFill="1" applyBorder="1" applyAlignment="1">
      <alignment horizontal="left" vertical="top"/>
    </xf>
    <xf numFmtId="0" fontId="37" fillId="7" borderId="9" xfId="2" applyFont="1" applyFill="1" applyBorder="1" applyAlignment="1">
      <alignment horizontal="left" vertical="top"/>
    </xf>
    <xf numFmtId="0" fontId="44" fillId="7" borderId="4" xfId="0" applyFont="1" applyFill="1" applyBorder="1" applyAlignment="1">
      <alignment horizontal="center" vertical="top"/>
    </xf>
    <xf numFmtId="2" fontId="44" fillId="7" borderId="4" xfId="0" applyNumberFormat="1" applyFont="1" applyFill="1" applyBorder="1" applyAlignment="1">
      <alignment horizontal="center" vertical="top"/>
    </xf>
    <xf numFmtId="0" fontId="44" fillId="7" borderId="4" xfId="0" applyFont="1" applyFill="1" applyBorder="1"/>
    <xf numFmtId="0" fontId="44" fillId="0" borderId="4" xfId="0" applyFont="1" applyBorder="1" applyAlignment="1">
      <alignment horizontal="center"/>
    </xf>
    <xf numFmtId="14" fontId="20" fillId="0" borderId="7" xfId="0" applyNumberFormat="1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38" fillId="0" borderId="8" xfId="0" applyFont="1" applyBorder="1" applyAlignment="1">
      <alignment horizontal="left" vertical="top" wrapText="1"/>
    </xf>
    <xf numFmtId="0" fontId="42" fillId="0" borderId="8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top" wrapText="1"/>
    </xf>
    <xf numFmtId="14" fontId="14" fillId="0" borderId="10" xfId="0" applyNumberFormat="1" applyFont="1" applyBorder="1" applyAlignment="1">
      <alignment horizontal="left" vertical="top" wrapText="1"/>
    </xf>
    <xf numFmtId="14" fontId="5" fillId="4" borderId="4" xfId="0" applyNumberFormat="1" applyFont="1" applyFill="1" applyBorder="1" applyAlignment="1">
      <alignment horizontal="left" vertical="top" wrapText="1"/>
    </xf>
    <xf numFmtId="0" fontId="39" fillId="4" borderId="7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25" fillId="0" borderId="4" xfId="0" applyNumberFormat="1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right"/>
    </xf>
    <xf numFmtId="0" fontId="20" fillId="0" borderId="4" xfId="0" applyFont="1" applyBorder="1" applyAlignment="1">
      <alignment horizontal="left" vertical="top"/>
    </xf>
    <xf numFmtId="14" fontId="20" fillId="0" borderId="4" xfId="0" applyNumberFormat="1" applyFont="1" applyBorder="1" applyAlignment="1">
      <alignment horizontal="left" vertical="top" wrapText="1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7" borderId="9" xfId="0" applyFont="1" applyFill="1" applyBorder="1" applyAlignment="1">
      <alignment horizontal="right"/>
    </xf>
    <xf numFmtId="0" fontId="0" fillId="0" borderId="14" xfId="0" applyBorder="1"/>
    <xf numFmtId="0" fontId="50" fillId="4" borderId="4" xfId="0" applyFont="1" applyFill="1" applyBorder="1" applyAlignment="1">
      <alignment horizontal="left" vertical="top" wrapText="1"/>
    </xf>
    <xf numFmtId="0" fontId="30" fillId="0" borderId="8" xfId="0" applyFont="1" applyBorder="1" applyAlignment="1">
      <alignment horizontal="center" vertical="top" wrapText="1"/>
    </xf>
    <xf numFmtId="0" fontId="28" fillId="0" borderId="6" xfId="0" applyFont="1" applyBorder="1"/>
    <xf numFmtId="0" fontId="30" fillId="0" borderId="10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0" fontId="28" fillId="0" borderId="14" xfId="0" applyFont="1" applyBorder="1" applyAlignment="1">
      <alignment horizontal="center" vertical="top"/>
    </xf>
    <xf numFmtId="0" fontId="30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0" fontId="51" fillId="0" borderId="4" xfId="0" applyFont="1" applyBorder="1" applyAlignment="1">
      <alignment horizontal="left" vertical="top" wrapText="1"/>
    </xf>
    <xf numFmtId="14" fontId="52" fillId="0" borderId="6" xfId="0" applyNumberFormat="1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/>
    </xf>
    <xf numFmtId="0" fontId="0" fillId="0" borderId="6" xfId="0" applyBorder="1"/>
    <xf numFmtId="0" fontId="25" fillId="0" borderId="8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0" fillId="11" borderId="4" xfId="0" applyFill="1" applyBorder="1" applyAlignment="1">
      <alignment horizontal="left" vertical="top"/>
    </xf>
    <xf numFmtId="0" fontId="53" fillId="11" borderId="4" xfId="0" applyFont="1" applyFill="1" applyBorder="1" applyAlignment="1">
      <alignment horizontal="left" vertical="top"/>
    </xf>
    <xf numFmtId="14" fontId="14" fillId="11" borderId="4" xfId="0" applyNumberFormat="1" applyFont="1" applyFill="1" applyBorder="1" applyAlignment="1">
      <alignment horizontal="left" vertical="top"/>
    </xf>
    <xf numFmtId="0" fontId="0" fillId="11" borderId="4" xfId="0" applyFill="1" applyBorder="1" applyAlignment="1">
      <alignment horizontal="left" vertical="top" wrapText="1"/>
    </xf>
    <xf numFmtId="0" fontId="25" fillId="4" borderId="4" xfId="0" applyFont="1" applyFill="1" applyBorder="1" applyAlignment="1">
      <alignment horizontal="center" vertical="top"/>
    </xf>
    <xf numFmtId="0" fontId="5" fillId="11" borderId="7" xfId="0" applyFont="1" applyFill="1" applyBorder="1" applyAlignment="1">
      <alignment horizontal="left"/>
    </xf>
    <xf numFmtId="0" fontId="1" fillId="2" borderId="1" xfId="1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center"/>
    </xf>
    <xf numFmtId="0" fontId="5" fillId="11" borderId="9" xfId="0" applyFont="1" applyFill="1" applyBorder="1" applyAlignment="1">
      <alignment horizontal="left"/>
    </xf>
    <xf numFmtId="0" fontId="0" fillId="11" borderId="4" xfId="0" applyFill="1" applyBorder="1"/>
    <xf numFmtId="0" fontId="5" fillId="0" borderId="9" xfId="0" applyFont="1" applyBorder="1" applyAlignment="1">
      <alignment horizontal="left"/>
    </xf>
    <xf numFmtId="0" fontId="1" fillId="2" borderId="16" xfId="1" applyFont="1" applyFill="1" applyBorder="1" applyAlignment="1">
      <alignment horizontal="center"/>
    </xf>
    <xf numFmtId="14" fontId="14" fillId="0" borderId="0" xfId="0" applyNumberFormat="1" applyFont="1" applyAlignment="1">
      <alignment horizontal="left" vertical="top"/>
    </xf>
    <xf numFmtId="0" fontId="5" fillId="4" borderId="9" xfId="0" applyFont="1" applyFill="1" applyBorder="1" applyAlignment="1">
      <alignment horizontal="center"/>
    </xf>
    <xf numFmtId="14" fontId="14" fillId="5" borderId="4" xfId="0" applyNumberFormat="1" applyFont="1" applyFill="1" applyBorder="1" applyAlignment="1">
      <alignment horizontal="left" vertical="top" wrapText="1"/>
    </xf>
    <xf numFmtId="0" fontId="54" fillId="4" borderId="7" xfId="0" applyFont="1" applyFill="1" applyBorder="1" applyAlignment="1">
      <alignment horizontal="left" vertical="top" wrapText="1"/>
    </xf>
    <xf numFmtId="14" fontId="54" fillId="4" borderId="7" xfId="0" applyNumberFormat="1" applyFont="1" applyFill="1" applyBorder="1" applyAlignment="1">
      <alignment horizontal="left" vertical="top" wrapText="1"/>
    </xf>
    <xf numFmtId="0" fontId="54" fillId="0" borderId="7" xfId="0" applyFont="1" applyBorder="1" applyAlignment="1">
      <alignment horizontal="left" vertical="top" wrapText="1"/>
    </xf>
    <xf numFmtId="0" fontId="55" fillId="0" borderId="7" xfId="0" applyFont="1" applyBorder="1" applyAlignment="1">
      <alignment horizontal="right"/>
    </xf>
    <xf numFmtId="0" fontId="54" fillId="4" borderId="9" xfId="0" applyFont="1" applyFill="1" applyBorder="1" applyAlignment="1">
      <alignment horizontal="left" vertical="top" wrapText="1"/>
    </xf>
    <xf numFmtId="0" fontId="54" fillId="0" borderId="9" xfId="0" applyFont="1" applyBorder="1" applyAlignment="1">
      <alignment horizontal="left" vertical="top" wrapText="1"/>
    </xf>
    <xf numFmtId="0" fontId="55" fillId="0" borderId="9" xfId="0" applyFont="1" applyBorder="1" applyAlignment="1">
      <alignment horizontal="right"/>
    </xf>
    <xf numFmtId="14" fontId="54" fillId="4" borderId="9" xfId="0" applyNumberFormat="1" applyFont="1" applyFill="1" applyBorder="1" applyAlignment="1">
      <alignment horizontal="left" vertical="top" wrapText="1"/>
    </xf>
    <xf numFmtId="0" fontId="50" fillId="4" borderId="7" xfId="0" applyFont="1" applyFill="1" applyBorder="1" applyAlignment="1">
      <alignment horizontal="left" vertical="top" wrapText="1"/>
    </xf>
    <xf numFmtId="14" fontId="28" fillId="0" borderId="4" xfId="0" applyNumberFormat="1" applyFont="1" applyBorder="1" applyAlignment="1">
      <alignment horizontal="left" vertical="top"/>
    </xf>
    <xf numFmtId="0" fontId="30" fillId="4" borderId="8" xfId="0" applyFont="1" applyFill="1" applyBorder="1" applyAlignment="1">
      <alignment horizontal="center" vertical="top" wrapText="1"/>
    </xf>
    <xf numFmtId="0" fontId="50" fillId="4" borderId="9" xfId="0" applyFont="1" applyFill="1" applyBorder="1" applyAlignment="1">
      <alignment horizontal="left" vertical="top" wrapText="1"/>
    </xf>
    <xf numFmtId="0" fontId="30" fillId="4" borderId="10" xfId="0" applyFont="1" applyFill="1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18" fillId="4" borderId="7" xfId="0" applyFont="1" applyFill="1" applyBorder="1" applyAlignment="1">
      <alignment horizontal="left" vertical="top" wrapText="1"/>
    </xf>
    <xf numFmtId="14" fontId="18" fillId="4" borderId="8" xfId="0" applyNumberFormat="1" applyFont="1" applyFill="1" applyBorder="1" applyAlignment="1">
      <alignment horizontal="left" vertical="top" wrapText="1"/>
    </xf>
    <xf numFmtId="0" fontId="1" fillId="4" borderId="1" xfId="1" applyFont="1" applyFill="1" applyBorder="1" applyAlignment="1">
      <alignment horizontal="center" vertical="top"/>
    </xf>
    <xf numFmtId="0" fontId="1" fillId="4" borderId="31" xfId="1" applyFont="1" applyFill="1" applyBorder="1"/>
    <xf numFmtId="0" fontId="1" fillId="4" borderId="1" xfId="1" applyFont="1" applyFill="1" applyBorder="1"/>
    <xf numFmtId="14" fontId="14" fillId="4" borderId="4" xfId="0" applyNumberFormat="1" applyFont="1" applyFill="1" applyBorder="1" applyAlignment="1">
      <alignment horizontal="left" vertical="top" wrapText="1"/>
    </xf>
    <xf numFmtId="0" fontId="1" fillId="4" borderId="16" xfId="1" applyFont="1" applyFill="1" applyBorder="1" applyAlignment="1">
      <alignment horizontal="center" vertical="top"/>
    </xf>
    <xf numFmtId="0" fontId="29" fillId="4" borderId="7" xfId="0" applyFont="1" applyFill="1" applyBorder="1" applyAlignment="1">
      <alignment horizontal="left" vertical="top" wrapText="1"/>
    </xf>
    <xf numFmtId="9" fontId="50" fillId="0" borderId="7" xfId="0" applyNumberFormat="1" applyFont="1" applyBorder="1" applyAlignment="1">
      <alignment horizontal="center" vertical="top" wrapText="1"/>
    </xf>
    <xf numFmtId="0" fontId="50" fillId="0" borderId="9" xfId="0" applyFont="1" applyBorder="1" applyAlignment="1">
      <alignment horizontal="center" vertical="top" wrapText="1"/>
    </xf>
    <xf numFmtId="0" fontId="29" fillId="4" borderId="9" xfId="0" applyFont="1" applyFill="1" applyBorder="1" applyAlignment="1">
      <alignment horizontal="left" vertical="top" wrapText="1"/>
    </xf>
    <xf numFmtId="9" fontId="50" fillId="0" borderId="9" xfId="0" applyNumberFormat="1" applyFont="1" applyBorder="1" applyAlignment="1">
      <alignment horizontal="center" vertical="top" wrapText="1"/>
    </xf>
    <xf numFmtId="0" fontId="31" fillId="7" borderId="4" xfId="0" applyFont="1" applyFill="1" applyBorder="1" applyAlignment="1">
      <alignment horizontal="left" vertical="top"/>
    </xf>
    <xf numFmtId="0" fontId="56" fillId="0" borderId="4" xfId="0" applyFont="1" applyBorder="1" applyAlignment="1">
      <alignment horizontal="left" vertical="top" wrapText="1"/>
    </xf>
    <xf numFmtId="0" fontId="44" fillId="0" borderId="4" xfId="0" applyFont="1" applyBorder="1" applyAlignment="1">
      <alignment horizontal="left" vertical="top" wrapText="1"/>
    </xf>
    <xf numFmtId="9" fontId="0" fillId="0" borderId="4" xfId="0" applyNumberFormat="1" applyBorder="1" applyAlignment="1">
      <alignment horizontal="center" vertical="top"/>
    </xf>
    <xf numFmtId="0" fontId="0" fillId="0" borderId="4" xfId="0" applyBorder="1" applyAlignment="1">
      <alignment horizontal="left" vertical="center"/>
    </xf>
    <xf numFmtId="14" fontId="7" fillId="0" borderId="7" xfId="0" applyNumberFormat="1" applyFont="1" applyBorder="1" applyAlignment="1">
      <alignment horizontal="left" vertical="top" wrapText="1"/>
    </xf>
    <xf numFmtId="0" fontId="44" fillId="0" borderId="0" xfId="0" applyFont="1" applyAlignment="1">
      <alignment horizontal="left" vertical="top"/>
    </xf>
    <xf numFmtId="0" fontId="57" fillId="0" borderId="8" xfId="0" applyFont="1" applyBorder="1" applyAlignment="1">
      <alignment horizontal="left" vertical="top" wrapText="1"/>
    </xf>
    <xf numFmtId="14" fontId="57" fillId="0" borderId="8" xfId="0" applyNumberFormat="1" applyFont="1" applyBorder="1" applyAlignment="1">
      <alignment horizontal="left" vertical="top" wrapText="1"/>
    </xf>
    <xf numFmtId="9" fontId="25" fillId="0" borderId="8" xfId="0" applyNumberFormat="1" applyFont="1" applyBorder="1" applyAlignment="1">
      <alignment horizontal="center" vertical="top" wrapText="1"/>
    </xf>
    <xf numFmtId="0" fontId="57" fillId="0" borderId="10" xfId="0" applyFont="1" applyBorder="1" applyAlignment="1">
      <alignment horizontal="left" vertical="top" wrapText="1"/>
    </xf>
    <xf numFmtId="14" fontId="57" fillId="0" borderId="10" xfId="0" applyNumberFormat="1" applyFont="1" applyBorder="1" applyAlignment="1">
      <alignment horizontal="left" vertical="top" wrapText="1"/>
    </xf>
    <xf numFmtId="9" fontId="25" fillId="0" borderId="10" xfId="0" applyNumberFormat="1" applyFont="1" applyBorder="1" applyAlignment="1">
      <alignment horizontal="center" vertical="top" wrapText="1"/>
    </xf>
    <xf numFmtId="14" fontId="44" fillId="4" borderId="4" xfId="0" applyNumberFormat="1" applyFont="1" applyFill="1" applyBorder="1" applyAlignment="1">
      <alignment horizontal="left" vertical="top"/>
    </xf>
    <xf numFmtId="0" fontId="44" fillId="4" borderId="4" xfId="0" applyFont="1" applyFill="1" applyBorder="1" applyAlignment="1">
      <alignment horizontal="left" vertical="top" wrapText="1"/>
    </xf>
    <xf numFmtId="0" fontId="44" fillId="4" borderId="0" xfId="0" applyFont="1" applyFill="1" applyAlignment="1">
      <alignment horizontal="left" vertical="top"/>
    </xf>
    <xf numFmtId="0" fontId="44" fillId="5" borderId="4" xfId="0" applyFont="1" applyFill="1" applyBorder="1" applyAlignment="1">
      <alignment horizontal="left" vertical="top" wrapText="1"/>
    </xf>
    <xf numFmtId="0" fontId="1" fillId="2" borderId="16" xfId="1" applyFont="1" applyFill="1" applyBorder="1" applyAlignment="1">
      <alignment horizontal="center" vertical="top"/>
    </xf>
    <xf numFmtId="9" fontId="5" fillId="4" borderId="4" xfId="0" applyNumberFormat="1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left" vertical="top"/>
    </xf>
    <xf numFmtId="14" fontId="7" fillId="0" borderId="4" xfId="0" applyNumberFormat="1" applyFont="1" applyBorder="1" applyAlignment="1">
      <alignment horizontal="left" vertical="top"/>
    </xf>
    <xf numFmtId="14" fontId="44" fillId="7" borderId="4" xfId="0" applyNumberFormat="1" applyFont="1" applyFill="1" applyBorder="1" applyAlignment="1">
      <alignment horizontal="left" vertical="top"/>
    </xf>
    <xf numFmtId="0" fontId="44" fillId="7" borderId="4" xfId="0" applyFont="1" applyFill="1" applyBorder="1" applyAlignment="1">
      <alignment horizontal="left" vertical="top" wrapText="1"/>
    </xf>
    <xf numFmtId="0" fontId="54" fillId="0" borderId="7" xfId="0" applyFont="1" applyBorder="1" applyAlignment="1">
      <alignment horizontal="left" vertical="center" wrapText="1"/>
    </xf>
    <xf numFmtId="0" fontId="54" fillId="0" borderId="9" xfId="0" applyFont="1" applyBorder="1" applyAlignment="1">
      <alignment horizontal="left" vertical="center" wrapText="1"/>
    </xf>
    <xf numFmtId="14" fontId="58" fillId="4" borderId="4" xfId="0" applyNumberFormat="1" applyFont="1" applyFill="1" applyBorder="1" applyAlignment="1">
      <alignment horizontal="left" vertical="top"/>
    </xf>
    <xf numFmtId="0" fontId="58" fillId="4" borderId="4" xfId="0" applyFont="1" applyFill="1" applyBorder="1" applyAlignment="1">
      <alignment horizontal="left" vertical="top" wrapText="1"/>
    </xf>
    <xf numFmtId="10" fontId="30" fillId="0" borderId="7" xfId="0" applyNumberFormat="1" applyFont="1" applyBorder="1" applyAlignment="1">
      <alignment horizontal="center" vertical="top" wrapText="1"/>
    </xf>
    <xf numFmtId="10" fontId="30" fillId="0" borderId="9" xfId="0" applyNumberFormat="1" applyFont="1" applyBorder="1" applyAlignment="1">
      <alignment horizontal="center" vertical="top" wrapText="1"/>
    </xf>
    <xf numFmtId="0" fontId="56" fillId="4" borderId="4" xfId="0" applyFont="1" applyFill="1" applyBorder="1" applyAlignment="1">
      <alignment horizontal="left" vertical="top"/>
    </xf>
    <xf numFmtId="0" fontId="14" fillId="0" borderId="5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9" fontId="4" fillId="0" borderId="4" xfId="0" applyNumberFormat="1" applyFont="1" applyBorder="1" applyAlignment="1">
      <alignment horizontal="center" vertical="top" wrapText="1"/>
    </xf>
    <xf numFmtId="0" fontId="5" fillId="4" borderId="4" xfId="0" applyFont="1" applyFill="1" applyBorder="1" applyAlignment="1">
      <alignment horizontal="left" vertical="top" wrapText="1"/>
    </xf>
    <xf numFmtId="9" fontId="4" fillId="0" borderId="5" xfId="0" applyNumberFormat="1" applyFont="1" applyBorder="1" applyAlignment="1">
      <alignment horizontal="center" vertical="top" wrapText="1"/>
    </xf>
    <xf numFmtId="0" fontId="7" fillId="0" borderId="14" xfId="0" applyFont="1" applyBorder="1" applyAlignment="1">
      <alignment horizontal="left" vertical="top" wrapText="1"/>
    </xf>
    <xf numFmtId="0" fontId="59" fillId="0" borderId="2" xfId="0" applyFont="1" applyBorder="1" applyAlignment="1">
      <alignment horizontal="left" vertical="top" wrapText="1"/>
    </xf>
    <xf numFmtId="14" fontId="6" fillId="0" borderId="6" xfId="0" applyNumberFormat="1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center" wrapText="1"/>
    </xf>
    <xf numFmtId="14" fontId="25" fillId="0" borderId="7" xfId="0" applyNumberFormat="1" applyFont="1" applyBorder="1" applyAlignment="1">
      <alignment horizontal="right" vertical="center" wrapText="1"/>
    </xf>
    <xf numFmtId="9" fontId="25" fillId="0" borderId="7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left" vertical="center" wrapText="1"/>
    </xf>
    <xf numFmtId="14" fontId="25" fillId="0" borderId="9" xfId="0" applyNumberFormat="1" applyFont="1" applyBorder="1" applyAlignment="1">
      <alignment horizontal="right" vertical="center" wrapText="1"/>
    </xf>
    <xf numFmtId="9" fontId="25" fillId="0" borderId="9" xfId="0" applyNumberFormat="1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top"/>
    </xf>
    <xf numFmtId="0" fontId="25" fillId="7" borderId="9" xfId="0" applyFont="1" applyFill="1" applyBorder="1" applyAlignment="1">
      <alignment horizontal="left" vertical="center" wrapText="1"/>
    </xf>
    <xf numFmtId="14" fontId="25" fillId="7" borderId="9" xfId="0" applyNumberFormat="1" applyFont="1" applyFill="1" applyBorder="1" applyAlignment="1">
      <alignment horizontal="right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top"/>
    </xf>
    <xf numFmtId="0" fontId="14" fillId="4" borderId="8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/>
    </xf>
    <xf numFmtId="0" fontId="14" fillId="4" borderId="10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left"/>
    </xf>
    <xf numFmtId="14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/>
    </xf>
    <xf numFmtId="14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/>
    </xf>
    <xf numFmtId="0" fontId="0" fillId="0" borderId="6" xfId="0" applyBorder="1" applyAlignment="1">
      <alignment horizontal="left" vertical="top"/>
    </xf>
    <xf numFmtId="0" fontId="5" fillId="4" borderId="32" xfId="0" applyFont="1" applyFill="1" applyBorder="1" applyAlignment="1">
      <alignment horizontal="left"/>
    </xf>
    <xf numFmtId="14" fontId="7" fillId="6" borderId="9" xfId="0" applyNumberFormat="1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top"/>
    </xf>
    <xf numFmtId="14" fontId="25" fillId="0" borderId="4" xfId="0" applyNumberFormat="1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0" fillId="0" borderId="0" xfId="0" applyAlignment="1">
      <alignment horizontal="right"/>
    </xf>
    <xf numFmtId="0" fontId="3" fillId="0" borderId="4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32" fillId="0" borderId="4" xfId="0" applyFont="1" applyBorder="1" applyAlignment="1">
      <alignment horizontal="left" vertical="top" wrapText="1"/>
    </xf>
    <xf numFmtId="14" fontId="4" fillId="0" borderId="4" xfId="0" applyNumberFormat="1" applyFont="1" applyBorder="1" applyAlignment="1">
      <alignment horizontal="left" vertical="top" wrapText="1"/>
    </xf>
    <xf numFmtId="14" fontId="25" fillId="0" borderId="7" xfId="0" applyNumberFormat="1" applyFont="1" applyBorder="1" applyAlignment="1">
      <alignment horizontal="center" vertical="center" wrapText="1"/>
    </xf>
    <xf numFmtId="14" fontId="2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14" fillId="8" borderId="7" xfId="0" applyFont="1" applyFill="1" applyBorder="1" applyAlignment="1">
      <alignment horizontal="left" vertical="top"/>
    </xf>
    <xf numFmtId="0" fontId="0" fillId="12" borderId="4" xfId="0" applyFill="1" applyBorder="1" applyAlignment="1">
      <alignment horizontal="left" vertical="top" wrapText="1"/>
    </xf>
    <xf numFmtId="0" fontId="14" fillId="8" borderId="7" xfId="0" applyFont="1" applyFill="1" applyBorder="1" applyAlignment="1">
      <alignment horizontal="center" vertical="top"/>
    </xf>
    <xf numFmtId="0" fontId="14" fillId="8" borderId="8" xfId="0" applyFont="1" applyFill="1" applyBorder="1" applyAlignment="1">
      <alignment horizontal="center" vertical="top"/>
    </xf>
    <xf numFmtId="0" fontId="0" fillId="7" borderId="0" xfId="0" applyFill="1" applyAlignment="1">
      <alignment horizontal="left" vertical="top" wrapText="1"/>
    </xf>
    <xf numFmtId="14" fontId="14" fillId="0" borderId="7" xfId="0" applyNumberFormat="1" applyFont="1" applyBorder="1" applyAlignment="1">
      <alignment horizontal="center" vertical="center" wrapText="1"/>
    </xf>
    <xf numFmtId="0" fontId="7" fillId="7" borderId="4" xfId="0" applyFont="1" applyFill="1" applyBorder="1" applyAlignment="1">
      <alignment horizontal="left" vertical="top"/>
    </xf>
    <xf numFmtId="0" fontId="0" fillId="0" borderId="4" xfId="0" applyBorder="1" applyAlignment="1">
      <alignment horizontal="center" vertical="top" wrapText="1"/>
    </xf>
    <xf numFmtId="0" fontId="4" fillId="0" borderId="3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4" fillId="8" borderId="10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/>
    </xf>
    <xf numFmtId="14" fontId="14" fillId="6" borderId="7" xfId="0" applyNumberFormat="1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7" fillId="6" borderId="7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/>
    </xf>
    <xf numFmtId="0" fontId="5" fillId="0" borderId="7" xfId="0" applyFont="1" applyBorder="1" applyAlignment="1">
      <alignment horizontal="right"/>
    </xf>
    <xf numFmtId="0" fontId="7" fillId="6" borderId="9" xfId="0" applyFont="1" applyFill="1" applyBorder="1" applyAlignment="1">
      <alignment horizontal="left" vertical="center" wrapText="1"/>
    </xf>
    <xf numFmtId="14" fontId="7" fillId="6" borderId="10" xfId="0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left"/>
    </xf>
    <xf numFmtId="0" fontId="7" fillId="6" borderId="32" xfId="0" applyFont="1" applyFill="1" applyBorder="1" applyAlignment="1">
      <alignment horizontal="left" vertical="center" wrapText="1"/>
    </xf>
    <xf numFmtId="0" fontId="0" fillId="7" borderId="15" xfId="0" applyFill="1" applyBorder="1" applyAlignment="1">
      <alignment horizontal="left" vertical="top"/>
    </xf>
    <xf numFmtId="14" fontId="5" fillId="0" borderId="8" xfId="0" applyNumberFormat="1" applyFont="1" applyBorder="1" applyAlignment="1">
      <alignment horizontal="left" vertical="center" wrapText="1"/>
    </xf>
    <xf numFmtId="9" fontId="12" fillId="0" borderId="7" xfId="0" applyNumberFormat="1" applyFont="1" applyBorder="1" applyAlignment="1">
      <alignment horizontal="center" vertical="center" wrapText="1"/>
    </xf>
    <xf numFmtId="9" fontId="25" fillId="0" borderId="12" xfId="0" applyNumberFormat="1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left" vertical="center" wrapText="1"/>
    </xf>
    <xf numFmtId="9" fontId="12" fillId="0" borderId="9" xfId="0" applyNumberFormat="1" applyFont="1" applyBorder="1" applyAlignment="1">
      <alignment horizontal="center" vertical="center" wrapText="1"/>
    </xf>
    <xf numFmtId="9" fontId="25" fillId="0" borderId="11" xfId="0" applyNumberFormat="1" applyFont="1" applyBorder="1" applyAlignment="1">
      <alignment horizontal="center" vertical="center" wrapText="1"/>
    </xf>
    <xf numFmtId="14" fontId="7" fillId="6" borderId="8" xfId="0" applyNumberFormat="1" applyFont="1" applyFill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top" wrapText="1"/>
    </xf>
    <xf numFmtId="14" fontId="7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/>
    </xf>
    <xf numFmtId="14" fontId="14" fillId="0" borderId="8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top"/>
    </xf>
    <xf numFmtId="14" fontId="25" fillId="0" borderId="10" xfId="0" applyNumberFormat="1" applyFont="1" applyBorder="1" applyAlignment="1">
      <alignment horizontal="center" vertical="top" wrapText="1"/>
    </xf>
    <xf numFmtId="0" fontId="25" fillId="4" borderId="10" xfId="0" applyFont="1" applyFill="1" applyBorder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14" fontId="15" fillId="0" borderId="4" xfId="0" applyNumberFormat="1" applyFont="1" applyBorder="1" applyAlignment="1">
      <alignment horizontal="left" vertical="top"/>
    </xf>
    <xf numFmtId="0" fontId="14" fillId="8" borderId="9" xfId="0" applyFont="1" applyFill="1" applyBorder="1" applyAlignment="1">
      <alignment horizontal="left" vertical="top"/>
    </xf>
    <xf numFmtId="14" fontId="15" fillId="0" borderId="7" xfId="0" applyNumberFormat="1" applyFont="1" applyBorder="1" applyAlignment="1">
      <alignment horizontal="left" vertical="top" wrapText="1"/>
    </xf>
    <xf numFmtId="0" fontId="0" fillId="7" borderId="14" xfId="0" applyFill="1" applyBorder="1" applyAlignment="1">
      <alignment horizontal="left" vertical="top"/>
    </xf>
    <xf numFmtId="0" fontId="7" fillId="6" borderId="9" xfId="0" applyFont="1" applyFill="1" applyBorder="1" applyAlignment="1">
      <alignment horizontal="left" vertical="top" wrapText="1"/>
    </xf>
    <xf numFmtId="14" fontId="7" fillId="6" borderId="10" xfId="0" applyNumberFormat="1" applyFont="1" applyFill="1" applyBorder="1" applyAlignment="1">
      <alignment horizontal="center" vertical="top" wrapText="1"/>
    </xf>
    <xf numFmtId="0" fontId="7" fillId="6" borderId="32" xfId="0" applyFont="1" applyFill="1" applyBorder="1" applyAlignment="1">
      <alignment horizontal="left" vertical="top" wrapText="1"/>
    </xf>
    <xf numFmtId="14" fontId="7" fillId="6" borderId="10" xfId="0" applyNumberFormat="1" applyFont="1" applyFill="1" applyBorder="1" applyAlignment="1">
      <alignment horizontal="center" vertical="top"/>
    </xf>
    <xf numFmtId="0" fontId="7" fillId="0" borderId="9" xfId="0" applyFont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 vertical="top" wrapText="1"/>
    </xf>
    <xf numFmtId="0" fontId="39" fillId="0" borderId="7" xfId="0" applyFont="1" applyBorder="1" applyAlignment="1">
      <alignment horizontal="left" vertical="top" wrapText="1"/>
    </xf>
    <xf numFmtId="0" fontId="0" fillId="4" borderId="14" xfId="0" applyFill="1" applyBorder="1" applyAlignment="1">
      <alignment horizontal="left" vertical="top"/>
    </xf>
    <xf numFmtId="0" fontId="33" fillId="0" borderId="4" xfId="0" applyFont="1" applyBorder="1" applyAlignment="1">
      <alignment horizontal="left" vertical="top"/>
    </xf>
    <xf numFmtId="14" fontId="24" fillId="0" borderId="4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2" fontId="14" fillId="0" borderId="4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14" fontId="24" fillId="0" borderId="4" xfId="0" applyNumberFormat="1" applyFont="1" applyBorder="1" applyAlignment="1">
      <alignment horizontal="center" vertical="top"/>
    </xf>
    <xf numFmtId="0" fontId="33" fillId="7" borderId="4" xfId="0" applyFont="1" applyFill="1" applyBorder="1" applyAlignment="1">
      <alignment horizontal="left" vertical="top"/>
    </xf>
    <xf numFmtId="0" fontId="24" fillId="7" borderId="4" xfId="0" applyFont="1" applyFill="1" applyBorder="1" applyAlignment="1">
      <alignment horizontal="left" vertical="top"/>
    </xf>
    <xf numFmtId="14" fontId="24" fillId="7" borderId="4" xfId="0" applyNumberFormat="1" applyFont="1" applyFill="1" applyBorder="1" applyAlignment="1">
      <alignment horizontal="center" vertical="top"/>
    </xf>
    <xf numFmtId="0" fontId="25" fillId="7" borderId="10" xfId="0" applyFont="1" applyFill="1" applyBorder="1" applyAlignment="1">
      <alignment horizontal="center" vertical="top"/>
    </xf>
    <xf numFmtId="2" fontId="14" fillId="7" borderId="4" xfId="0" applyNumberFormat="1" applyFont="1" applyFill="1" applyBorder="1" applyAlignment="1">
      <alignment horizontal="center" vertical="top" wrapText="1"/>
    </xf>
    <xf numFmtId="0" fontId="24" fillId="7" borderId="4" xfId="0" applyFont="1" applyFill="1" applyBorder="1" applyAlignment="1">
      <alignment horizontal="center" vertical="top"/>
    </xf>
    <xf numFmtId="0" fontId="24" fillId="7" borderId="4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center" vertical="top" wrapText="1"/>
    </xf>
    <xf numFmtId="0" fontId="33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14" fontId="0" fillId="0" borderId="13" xfId="0" applyNumberForma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14" fontId="14" fillId="0" borderId="4" xfId="0" applyNumberFormat="1" applyFont="1" applyBorder="1" applyAlignment="1">
      <alignment horizontal="left" vertical="top" wrapText="1"/>
    </xf>
    <xf numFmtId="2" fontId="25" fillId="0" borderId="10" xfId="0" applyNumberFormat="1" applyFont="1" applyBorder="1" applyAlignment="1">
      <alignment horizontal="left" vertical="center" wrapText="1"/>
    </xf>
    <xf numFmtId="14" fontId="25" fillId="4" borderId="10" xfId="0" applyNumberFormat="1" applyFont="1" applyFill="1" applyBorder="1" applyAlignment="1">
      <alignment horizontal="left" vertical="top" wrapText="1"/>
    </xf>
    <xf numFmtId="0" fontId="25" fillId="4" borderId="9" xfId="0" applyFont="1" applyFill="1" applyBorder="1" applyAlignment="1">
      <alignment horizontal="left" vertical="top" wrapText="1"/>
    </xf>
    <xf numFmtId="0" fontId="25" fillId="0" borderId="34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25" fillId="4" borderId="4" xfId="2" applyFont="1" applyFill="1" applyBorder="1" applyAlignment="1">
      <alignment horizontal="left" vertical="top" wrapText="1"/>
    </xf>
    <xf numFmtId="14" fontId="25" fillId="4" borderId="4" xfId="2" applyNumberFormat="1" applyFont="1" applyFill="1" applyBorder="1" applyAlignment="1">
      <alignment horizontal="left" vertical="top"/>
    </xf>
    <xf numFmtId="0" fontId="25" fillId="4" borderId="4" xfId="0" applyFont="1" applyFill="1" applyBorder="1" applyAlignment="1">
      <alignment horizontal="left" vertical="top"/>
    </xf>
    <xf numFmtId="14" fontId="0" fillId="0" borderId="0" xfId="0" applyNumberFormat="1" applyAlignment="1">
      <alignment horizontal="left" vertical="top"/>
    </xf>
    <xf numFmtId="14" fontId="0" fillId="0" borderId="35" xfId="0" applyNumberFormat="1" applyBorder="1" applyAlignment="1">
      <alignment horizontal="left" vertical="top"/>
    </xf>
    <xf numFmtId="0" fontId="13" fillId="4" borderId="4" xfId="0" applyFont="1" applyFill="1" applyBorder="1" applyAlignment="1">
      <alignment horizontal="left" vertical="top" wrapText="1"/>
    </xf>
    <xf numFmtId="0" fontId="14" fillId="0" borderId="4" xfId="0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24" fillId="4" borderId="4" xfId="0" applyFont="1" applyFill="1" applyBorder="1" applyAlignment="1">
      <alignment horizontal="left" vertical="top"/>
    </xf>
    <xf numFmtId="14" fontId="24" fillId="4" borderId="4" xfId="0" applyNumberFormat="1" applyFont="1" applyFill="1" applyBorder="1" applyAlignment="1">
      <alignment horizontal="left" vertical="top"/>
    </xf>
    <xf numFmtId="0" fontId="24" fillId="4" borderId="4" xfId="0" applyFont="1" applyFill="1" applyBorder="1" applyAlignment="1">
      <alignment horizontal="left" vertical="top" wrapText="1"/>
    </xf>
    <xf numFmtId="0" fontId="24" fillId="5" borderId="4" xfId="0" applyFont="1" applyFill="1" applyBorder="1" applyAlignment="1">
      <alignment horizontal="left" vertical="top" wrapText="1"/>
    </xf>
    <xf numFmtId="14" fontId="61" fillId="4" borderId="4" xfId="0" applyNumberFormat="1" applyFont="1" applyFill="1" applyBorder="1" applyAlignment="1">
      <alignment horizontal="left" vertical="top"/>
    </xf>
    <xf numFmtId="14" fontId="61" fillId="4" borderId="12" xfId="0" applyNumberFormat="1" applyFont="1" applyFill="1" applyBorder="1" applyAlignment="1">
      <alignment horizontal="left" vertical="top" wrapText="1"/>
    </xf>
    <xf numFmtId="14" fontId="24" fillId="7" borderId="4" xfId="0" applyNumberFormat="1" applyFont="1" applyFill="1" applyBorder="1" applyAlignment="1">
      <alignment horizontal="left" vertical="top"/>
    </xf>
    <xf numFmtId="14" fontId="20" fillId="4" borderId="7" xfId="0" applyNumberFormat="1" applyFont="1" applyFill="1" applyBorder="1" applyAlignment="1">
      <alignment horizontal="left" vertical="center" wrapText="1"/>
    </xf>
    <xf numFmtId="0" fontId="62" fillId="4" borderId="4" xfId="0" applyFont="1" applyFill="1" applyBorder="1" applyAlignment="1">
      <alignment horizontal="left" vertical="top"/>
    </xf>
    <xf numFmtId="0" fontId="14" fillId="4" borderId="36" xfId="0" applyFont="1" applyFill="1" applyBorder="1" applyAlignment="1">
      <alignment horizontal="left" vertical="top"/>
    </xf>
    <xf numFmtId="14" fontId="0" fillId="4" borderId="0" xfId="0" applyNumberFormat="1" applyFill="1" applyAlignment="1">
      <alignment horizontal="left" vertical="top"/>
    </xf>
    <xf numFmtId="0" fontId="39" fillId="4" borderId="9" xfId="0" applyFont="1" applyFill="1" applyBorder="1" applyAlignment="1">
      <alignment horizontal="left" vertical="top" wrapText="1"/>
    </xf>
    <xf numFmtId="14" fontId="24" fillId="0" borderId="0" xfId="0" applyNumberFormat="1" applyFont="1" applyAlignment="1">
      <alignment horizontal="left" vertical="top"/>
    </xf>
    <xf numFmtId="0" fontId="14" fillId="4" borderId="12" xfId="0" applyFont="1" applyFill="1" applyBorder="1" applyAlignment="1">
      <alignment horizontal="left" vertical="top"/>
    </xf>
    <xf numFmtId="2" fontId="0" fillId="0" borderId="4" xfId="0" applyNumberFormat="1" applyBorder="1" applyAlignment="1">
      <alignment horizontal="left" vertical="top"/>
    </xf>
    <xf numFmtId="14" fontId="20" fillId="4" borderId="7" xfId="0" applyNumberFormat="1" applyFont="1" applyFill="1" applyBorder="1" applyAlignment="1">
      <alignment horizontal="center" vertical="top" wrapText="1"/>
    </xf>
    <xf numFmtId="14" fontId="20" fillId="4" borderId="9" xfId="0" applyNumberFormat="1" applyFont="1" applyFill="1" applyBorder="1" applyAlignment="1">
      <alignment horizontal="center" vertical="top" wrapText="1"/>
    </xf>
    <xf numFmtId="14" fontId="20" fillId="0" borderId="4" xfId="0" applyNumberFormat="1" applyFont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20" fillId="6" borderId="7" xfId="0" applyFont="1" applyFill="1" applyBorder="1" applyAlignment="1">
      <alignment horizontal="left"/>
    </xf>
    <xf numFmtId="0" fontId="20" fillId="6" borderId="7" xfId="0" applyFont="1" applyFill="1" applyBorder="1" applyAlignment="1">
      <alignment horizontal="left" vertical="center" wrapText="1"/>
    </xf>
    <xf numFmtId="14" fontId="15" fillId="4" borderId="9" xfId="0" applyNumberFormat="1" applyFont="1" applyFill="1" applyBorder="1" applyAlignment="1">
      <alignment horizontal="left" vertical="top" wrapText="1"/>
    </xf>
    <xf numFmtId="14" fontId="0" fillId="4" borderId="14" xfId="0" applyNumberFormat="1" applyFill="1" applyBorder="1" applyAlignment="1">
      <alignment horizontal="left" vertical="top"/>
    </xf>
    <xf numFmtId="0" fontId="20" fillId="0" borderId="7" xfId="0" applyFont="1" applyBorder="1" applyAlignment="1">
      <alignment horizontal="center" vertical="top" wrapText="1"/>
    </xf>
    <xf numFmtId="2" fontId="0" fillId="0" borderId="0" xfId="0" applyNumberFormat="1" applyAlignment="1">
      <alignment horizontal="center" vertical="top"/>
    </xf>
    <xf numFmtId="0" fontId="20" fillId="0" borderId="9" xfId="0" applyFont="1" applyBorder="1" applyAlignment="1">
      <alignment horizontal="center" vertical="top" wrapText="1"/>
    </xf>
    <xf numFmtId="0" fontId="0" fillId="4" borderId="4" xfId="0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wrapText="1"/>
    </xf>
    <xf numFmtId="0" fontId="19" fillId="0" borderId="9" xfId="0" applyFont="1" applyBorder="1" applyAlignment="1">
      <alignment horizontal="left" wrapText="1"/>
    </xf>
    <xf numFmtId="0" fontId="33" fillId="0" borderId="9" xfId="0" applyFont="1" applyBorder="1" applyAlignment="1">
      <alignment horizontal="left" wrapText="1"/>
    </xf>
    <xf numFmtId="14" fontId="14" fillId="0" borderId="7" xfId="0" applyNumberFormat="1" applyFont="1" applyBorder="1" applyAlignment="1">
      <alignment horizontal="left" vertical="top" wrapText="1"/>
    </xf>
    <xf numFmtId="14" fontId="25" fillId="0" borderId="8" xfId="0" applyNumberFormat="1" applyFont="1" applyBorder="1" applyAlignment="1">
      <alignment horizontal="center" vertical="top" wrapText="1"/>
    </xf>
    <xf numFmtId="0" fontId="39" fillId="11" borderId="4" xfId="0" applyFont="1" applyFill="1" applyBorder="1" applyAlignment="1">
      <alignment horizontal="left"/>
    </xf>
    <xf numFmtId="0" fontId="7" fillId="11" borderId="7" xfId="0" applyFont="1" applyFill="1" applyBorder="1" applyAlignment="1">
      <alignment horizontal="center"/>
    </xf>
    <xf numFmtId="0" fontId="39" fillId="11" borderId="4" xfId="0" applyFont="1" applyFill="1" applyBorder="1" applyAlignment="1">
      <alignment horizontal="left" wrapText="1"/>
    </xf>
    <xf numFmtId="14" fontId="7" fillId="7" borderId="9" xfId="0" applyNumberFormat="1" applyFont="1" applyFill="1" applyBorder="1" applyAlignment="1">
      <alignment horizontal="left" vertical="top" wrapText="1"/>
    </xf>
    <xf numFmtId="0" fontId="63" fillId="6" borderId="7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/>
    </xf>
    <xf numFmtId="0" fontId="0" fillId="4" borderId="4" xfId="0" applyFill="1" applyBorder="1" applyAlignment="1">
      <alignment horizontal="center" vertical="center"/>
    </xf>
    <xf numFmtId="0" fontId="5" fillId="7" borderId="4" xfId="0" applyFont="1" applyFill="1" applyBorder="1" applyAlignment="1">
      <alignment horizontal="left"/>
    </xf>
    <xf numFmtId="0" fontId="33" fillId="0" borderId="4" xfId="0" applyFont="1" applyBorder="1" applyAlignment="1">
      <alignment horizontal="left" wrapText="1"/>
    </xf>
    <xf numFmtId="0" fontId="33" fillId="0" borderId="7" xfId="0" applyFont="1" applyBorder="1" applyAlignment="1">
      <alignment horizontal="left" wrapText="1"/>
    </xf>
    <xf numFmtId="0" fontId="57" fillId="0" borderId="9" xfId="0" applyFont="1" applyBorder="1" applyAlignment="1">
      <alignment horizontal="left" vertical="center" wrapText="1"/>
    </xf>
    <xf numFmtId="14" fontId="7" fillId="0" borderId="4" xfId="0" applyNumberFormat="1" applyFont="1" applyBorder="1" applyAlignment="1">
      <alignment horizontal="left" wrapText="1"/>
    </xf>
    <xf numFmtId="0" fontId="25" fillId="0" borderId="10" xfId="0" applyFont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20" fillId="11" borderId="7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left"/>
    </xf>
    <xf numFmtId="0" fontId="14" fillId="4" borderId="9" xfId="0" applyFont="1" applyFill="1" applyBorder="1" applyAlignment="1">
      <alignment horizontal="left"/>
    </xf>
    <xf numFmtId="0" fontId="39" fillId="4" borderId="7" xfId="0" applyFont="1" applyFill="1" applyBorder="1" applyAlignment="1">
      <alignment vertical="top" wrapText="1"/>
    </xf>
    <xf numFmtId="0" fontId="39" fillId="4" borderId="7" xfId="0" applyFont="1" applyFill="1" applyBorder="1" applyAlignment="1">
      <alignment horizontal="center" vertical="top" wrapText="1"/>
    </xf>
    <xf numFmtId="2" fontId="0" fillId="4" borderId="4" xfId="0" applyNumberFormat="1" applyFill="1" applyBorder="1" applyAlignment="1">
      <alignment horizontal="center" vertical="top" wrapText="1"/>
    </xf>
    <xf numFmtId="0" fontId="39" fillId="4" borderId="9" xfId="0" applyFont="1" applyFill="1" applyBorder="1" applyAlignment="1">
      <alignment vertical="top" wrapText="1"/>
    </xf>
    <xf numFmtId="2" fontId="0" fillId="4" borderId="4" xfId="0" applyNumberForma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7" borderId="7" xfId="0" applyFont="1" applyFill="1" applyBorder="1" applyAlignment="1">
      <alignment horizontal="left" vertical="center" wrapText="1"/>
    </xf>
    <xf numFmtId="14" fontId="20" fillId="0" borderId="4" xfId="0" applyNumberFormat="1" applyFont="1" applyBorder="1" applyAlignment="1">
      <alignment horizontal="left" wrapText="1"/>
    </xf>
    <xf numFmtId="14" fontId="20" fillId="0" borderId="7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14" fontId="25" fillId="0" borderId="10" xfId="0" applyNumberFormat="1" applyFont="1" applyBorder="1" applyAlignment="1">
      <alignment horizontal="center" wrapText="1"/>
    </xf>
    <xf numFmtId="0" fontId="20" fillId="12" borderId="7" xfId="0" applyFont="1" applyFill="1" applyBorder="1" applyAlignment="1">
      <alignment horizontal="center"/>
    </xf>
    <xf numFmtId="0" fontId="39" fillId="4" borderId="9" xfId="0" applyFont="1" applyFill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14" fontId="32" fillId="0" borderId="6" xfId="0" applyNumberFormat="1" applyFont="1" applyBorder="1" applyAlignment="1">
      <alignment horizontal="left" vertical="top" wrapText="1"/>
    </xf>
    <xf numFmtId="0" fontId="5" fillId="0" borderId="10" xfId="0" applyFont="1" applyBorder="1" applyAlignment="1">
      <alignment horizontal="left" wrapText="1"/>
    </xf>
    <xf numFmtId="14" fontId="14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wrapText="1"/>
    </xf>
    <xf numFmtId="14" fontId="25" fillId="0" borderId="0" xfId="0" applyNumberFormat="1" applyFont="1" applyAlignment="1">
      <alignment horizontal="center" vertical="center" wrapText="1"/>
    </xf>
    <xf numFmtId="2" fontId="0" fillId="12" borderId="4" xfId="0" applyNumberFormat="1" applyFill="1" applyBorder="1" applyAlignment="1">
      <alignment horizontal="center" vertical="top"/>
    </xf>
    <xf numFmtId="0" fontId="7" fillId="4" borderId="27" xfId="0" applyFont="1" applyFill="1" applyBorder="1" applyAlignment="1">
      <alignment horizontal="left"/>
    </xf>
    <xf numFmtId="0" fontId="19" fillId="0" borderId="7" xfId="0" applyFont="1" applyBorder="1" applyAlignment="1">
      <alignment horizontal="left" wrapText="1"/>
    </xf>
    <xf numFmtId="0" fontId="7" fillId="4" borderId="7" xfId="0" applyFont="1" applyFill="1" applyBorder="1" applyAlignment="1">
      <alignment horizontal="left" vertical="top"/>
    </xf>
    <xf numFmtId="0" fontId="20" fillId="5" borderId="7" xfId="0" applyFont="1" applyFill="1" applyBorder="1" applyAlignment="1">
      <alignment horizontal="center"/>
    </xf>
    <xf numFmtId="0" fontId="18" fillId="0" borderId="4" xfId="0" applyFont="1" applyBorder="1" applyAlignment="1">
      <alignment horizontal="left" vertical="top"/>
    </xf>
    <xf numFmtId="0" fontId="39" fillId="4" borderId="7" xfId="0" applyFont="1" applyFill="1" applyBorder="1" applyAlignment="1">
      <alignment horizontal="left" vertical="center" wrapText="1"/>
    </xf>
    <xf numFmtId="0" fontId="39" fillId="4" borderId="9" xfId="0" applyFont="1" applyFill="1" applyBorder="1" applyAlignment="1">
      <alignment horizontal="left" wrapText="1"/>
    </xf>
    <xf numFmtId="0" fontId="39" fillId="4" borderId="9" xfId="0" applyFont="1" applyFill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39" fillId="0" borderId="7" xfId="0" applyFont="1" applyBorder="1" applyAlignment="1">
      <alignment horizontal="center" vertical="center" wrapText="1"/>
    </xf>
    <xf numFmtId="14" fontId="15" fillId="4" borderId="2" xfId="0" applyNumberFormat="1" applyFont="1" applyFill="1" applyBorder="1" applyAlignment="1">
      <alignment horizontal="left" vertical="top" wrapText="1"/>
    </xf>
    <xf numFmtId="0" fontId="0" fillId="7" borderId="5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20" fillId="6" borderId="9" xfId="0" applyFont="1" applyFill="1" applyBorder="1" applyAlignment="1">
      <alignment horizontal="left"/>
    </xf>
    <xf numFmtId="0" fontId="28" fillId="0" borderId="4" xfId="0" applyFont="1" applyBorder="1" applyAlignment="1">
      <alignment horizontal="left" vertical="top" wrapText="1"/>
    </xf>
    <xf numFmtId="14" fontId="29" fillId="0" borderId="6" xfId="0" applyNumberFormat="1" applyFont="1" applyBorder="1" applyAlignment="1">
      <alignment horizontal="left" vertical="top" wrapText="1"/>
    </xf>
    <xf numFmtId="14" fontId="64" fillId="0" borderId="6" xfId="0" applyNumberFormat="1" applyFont="1" applyBorder="1" applyAlignment="1">
      <alignment horizontal="left" vertical="top" wrapText="1"/>
    </xf>
    <xf numFmtId="0" fontId="29" fillId="0" borderId="4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center" vertical="center" wrapText="1"/>
    </xf>
    <xf numFmtId="0" fontId="20" fillId="13" borderId="7" xfId="0" applyFont="1" applyFill="1" applyBorder="1" applyAlignment="1">
      <alignment horizontal="left" vertical="top"/>
    </xf>
    <xf numFmtId="0" fontId="20" fillId="13" borderId="9" xfId="0" applyFont="1" applyFill="1" applyBorder="1" applyAlignment="1">
      <alignment horizontal="left" vertical="top"/>
    </xf>
    <xf numFmtId="14" fontId="0" fillId="0" borderId="4" xfId="0" applyNumberFormat="1" applyBorder="1" applyAlignment="1">
      <alignment vertical="top"/>
    </xf>
    <xf numFmtId="0" fontId="20" fillId="13" borderId="7" xfId="0" applyFont="1" applyFill="1" applyBorder="1" applyAlignment="1">
      <alignment horizontal="left"/>
    </xf>
    <xf numFmtId="0" fontId="20" fillId="13" borderId="9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horizontal="left" vertical="top" wrapText="1"/>
    </xf>
    <xf numFmtId="0" fontId="44" fillId="0" borderId="7" xfId="0" applyFont="1" applyBorder="1" applyAlignment="1">
      <alignment horizontal="center" vertical="top"/>
    </xf>
    <xf numFmtId="0" fontId="68" fillId="0" borderId="13" xfId="0" applyFont="1" applyBorder="1" applyAlignment="1">
      <alignment horizontal="left" vertical="top"/>
    </xf>
    <xf numFmtId="0" fontId="66" fillId="0" borderId="7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left" vertical="top"/>
    </xf>
    <xf numFmtId="0" fontId="68" fillId="0" borderId="7" xfId="0" applyFont="1" applyBorder="1" applyAlignment="1">
      <alignment horizontal="left" vertical="top"/>
    </xf>
    <xf numFmtId="0" fontId="66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5" fillId="0" borderId="7" xfId="0" applyFont="1" applyBorder="1" applyAlignment="1">
      <alignment horizontal="center" vertical="top"/>
    </xf>
    <xf numFmtId="0" fontId="70" fillId="0" borderId="0" xfId="0" applyFont="1"/>
    <xf numFmtId="0" fontId="65" fillId="0" borderId="7" xfId="0" applyFont="1" applyBorder="1" applyAlignment="1">
      <alignment horizontal="center" vertical="top" wrapText="1"/>
    </xf>
    <xf numFmtId="0" fontId="68" fillId="0" borderId="7" xfId="0" applyFont="1" applyBorder="1" applyAlignment="1">
      <alignment horizontal="left" vertical="top" wrapText="1"/>
    </xf>
    <xf numFmtId="0" fontId="71" fillId="0" borderId="7" xfId="0" applyFont="1" applyBorder="1" applyAlignment="1">
      <alignment horizontal="left" vertical="top" wrapText="1"/>
    </xf>
    <xf numFmtId="0" fontId="65" fillId="4" borderId="7" xfId="0" applyFont="1" applyFill="1" applyBorder="1" applyAlignment="1">
      <alignment horizontal="left" vertical="top" wrapText="1"/>
    </xf>
    <xf numFmtId="0" fontId="68" fillId="4" borderId="7" xfId="0" applyFont="1" applyFill="1" applyBorder="1" applyAlignment="1">
      <alignment horizontal="left" vertical="top" wrapText="1"/>
    </xf>
    <xf numFmtId="0" fontId="65" fillId="14" borderId="7" xfId="0" applyFont="1" applyFill="1" applyBorder="1" applyAlignment="1">
      <alignment horizontal="center" vertical="top"/>
    </xf>
    <xf numFmtId="0" fontId="72" fillId="0" borderId="7" xfId="0" applyFont="1" applyBorder="1" applyAlignment="1">
      <alignment horizontal="left" vertical="top" wrapText="1"/>
    </xf>
    <xf numFmtId="0" fontId="65" fillId="15" borderId="7" xfId="0" applyFont="1" applyFill="1" applyBorder="1" applyAlignment="1">
      <alignment horizontal="left" vertical="top" wrapText="1"/>
    </xf>
    <xf numFmtId="0" fontId="44" fillId="15" borderId="7" xfId="0" applyFont="1" applyFill="1" applyBorder="1" applyAlignment="1">
      <alignment horizontal="center" vertical="top"/>
    </xf>
    <xf numFmtId="0" fontId="65" fillId="15" borderId="7" xfId="0" applyFont="1" applyFill="1" applyBorder="1" applyAlignment="1">
      <alignment horizontal="center" vertical="top"/>
    </xf>
    <xf numFmtId="0" fontId="65" fillId="15" borderId="7" xfId="0" applyFont="1" applyFill="1" applyBorder="1" applyAlignment="1">
      <alignment horizontal="center" vertical="top" wrapText="1"/>
    </xf>
    <xf numFmtId="0" fontId="69" fillId="0" borderId="0" xfId="0" applyFont="1" applyAlignment="1">
      <alignment horizontal="center" vertical="top"/>
    </xf>
    <xf numFmtId="0" fontId="72" fillId="0" borderId="7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44" fillId="0" borderId="0" xfId="0" applyFont="1" applyAlignment="1">
      <alignment horizontal="center" vertical="top"/>
    </xf>
    <xf numFmtId="0" fontId="66" fillId="0" borderId="7" xfId="0" applyFont="1" applyBorder="1" applyAlignment="1">
      <alignment horizontal="center" vertical="top"/>
    </xf>
    <xf numFmtId="0" fontId="65" fillId="14" borderId="7" xfId="0" applyFont="1" applyFill="1" applyBorder="1" applyAlignment="1">
      <alignment horizontal="left" vertical="top" wrapText="1"/>
    </xf>
    <xf numFmtId="0" fontId="44" fillId="14" borderId="7" xfId="0" applyFont="1" applyFill="1" applyBorder="1" applyAlignment="1">
      <alignment horizontal="center" vertical="top"/>
    </xf>
    <xf numFmtId="0" fontId="65" fillId="14" borderId="7" xfId="0" applyFont="1" applyFill="1" applyBorder="1" applyAlignment="1">
      <alignment horizontal="left" vertical="top"/>
    </xf>
    <xf numFmtId="0" fontId="68" fillId="14" borderId="13" xfId="0" applyFont="1" applyFill="1" applyBorder="1" applyAlignment="1">
      <alignment horizontal="left" vertical="top"/>
    </xf>
    <xf numFmtId="0" fontId="68" fillId="14" borderId="37" xfId="0" applyFont="1" applyFill="1" applyBorder="1" applyAlignment="1">
      <alignment horizontal="left" vertical="top"/>
    </xf>
    <xf numFmtId="0" fontId="68" fillId="14" borderId="12" xfId="0" applyFont="1" applyFill="1" applyBorder="1" applyAlignment="1">
      <alignment horizontal="left" vertical="top"/>
    </xf>
    <xf numFmtId="0" fontId="65" fillId="14" borderId="7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65" fillId="14" borderId="2" xfId="0" applyFon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65" fillId="14" borderId="9" xfId="0" applyFont="1" applyFill="1" applyBorder="1" applyAlignment="1">
      <alignment horizontal="left" vertical="top" wrapText="1"/>
    </xf>
    <xf numFmtId="0" fontId="44" fillId="14" borderId="9" xfId="0" applyFont="1" applyFill="1" applyBorder="1" applyAlignment="1">
      <alignment horizontal="center" vertical="top"/>
    </xf>
    <xf numFmtId="0" fontId="65" fillId="14" borderId="9" xfId="0" applyFont="1" applyFill="1" applyBorder="1" applyAlignment="1">
      <alignment horizontal="left" vertical="top"/>
    </xf>
    <xf numFmtId="0" fontId="68" fillId="14" borderId="28" xfId="0" applyFont="1" applyFill="1" applyBorder="1" applyAlignment="1">
      <alignment horizontal="left" vertical="top"/>
    </xf>
    <xf numFmtId="0" fontId="65" fillId="14" borderId="9" xfId="0" applyFont="1" applyFill="1" applyBorder="1" applyAlignment="1">
      <alignment horizontal="center" vertical="top"/>
    </xf>
    <xf numFmtId="0" fontId="68" fillId="14" borderId="7" xfId="0" applyFont="1" applyFill="1" applyBorder="1" applyAlignment="1">
      <alignment horizontal="left" vertical="top"/>
    </xf>
    <xf numFmtId="0" fontId="65" fillId="14" borderId="2" xfId="0" applyFont="1" applyFill="1" applyBorder="1" applyAlignment="1">
      <alignment horizontal="left" vertical="top" wrapText="1"/>
    </xf>
    <xf numFmtId="0" fontId="44" fillId="14" borderId="2" xfId="0" applyFont="1" applyFill="1" applyBorder="1" applyAlignment="1">
      <alignment horizontal="center" vertical="top"/>
    </xf>
    <xf numFmtId="0" fontId="65" fillId="14" borderId="2" xfId="0" applyFont="1" applyFill="1" applyBorder="1" applyAlignment="1">
      <alignment horizontal="left" vertical="top"/>
    </xf>
    <xf numFmtId="0" fontId="0" fillId="0" borderId="27" xfId="0" applyBorder="1" applyAlignment="1">
      <alignment horizontal="center" vertical="top"/>
    </xf>
    <xf numFmtId="0" fontId="65" fillId="14" borderId="27" xfId="0" applyFont="1" applyFill="1" applyBorder="1" applyAlignment="1">
      <alignment horizontal="left" vertical="top" wrapText="1"/>
    </xf>
    <xf numFmtId="0" fontId="44" fillId="14" borderId="27" xfId="0" applyFont="1" applyFill="1" applyBorder="1" applyAlignment="1">
      <alignment horizontal="center" vertical="top"/>
    </xf>
    <xf numFmtId="0" fontId="65" fillId="14" borderId="27" xfId="0" applyFont="1" applyFill="1" applyBorder="1" applyAlignment="1">
      <alignment horizontal="left" vertical="top"/>
    </xf>
    <xf numFmtId="0" fontId="68" fillId="14" borderId="0" xfId="0" applyFont="1" applyFill="1" applyBorder="1" applyAlignment="1">
      <alignment horizontal="left" vertical="top"/>
    </xf>
    <xf numFmtId="0" fontId="65" fillId="14" borderId="27" xfId="0" applyFont="1" applyFill="1" applyBorder="1" applyAlignment="1">
      <alignment horizontal="center" vertical="top"/>
    </xf>
    <xf numFmtId="0" fontId="0" fillId="14" borderId="0" xfId="0" applyFill="1" applyBorder="1"/>
    <xf numFmtId="0" fontId="0" fillId="0" borderId="7" xfId="0" applyBorder="1" applyAlignment="1">
      <alignment horizontal="center" vertical="top" shrinkToFit="1"/>
    </xf>
    <xf numFmtId="0" fontId="65" fillId="0" borderId="7" xfId="0" applyFont="1" applyBorder="1" applyAlignment="1">
      <alignment horizontal="left" vertical="top" wrapText="1" shrinkToFit="1"/>
    </xf>
    <xf numFmtId="0" fontId="44" fillId="0" borderId="7" xfId="0" applyFont="1" applyBorder="1" applyAlignment="1">
      <alignment horizontal="center" vertical="top" shrinkToFit="1"/>
    </xf>
    <xf numFmtId="0" fontId="65" fillId="0" borderId="7" xfId="0" applyFont="1" applyBorder="1" applyAlignment="1">
      <alignment horizontal="left" vertical="top" shrinkToFit="1"/>
    </xf>
    <xf numFmtId="0" fontId="68" fillId="0" borderId="12" xfId="0" applyFont="1" applyBorder="1" applyAlignment="1">
      <alignment horizontal="left" vertical="top" shrinkToFit="1"/>
    </xf>
    <xf numFmtId="0" fontId="65" fillId="0" borderId="7" xfId="0" applyFont="1" applyBorder="1" applyAlignment="1">
      <alignment horizontal="center" vertical="top" shrinkToFit="1"/>
    </xf>
    <xf numFmtId="0" fontId="65" fillId="14" borderId="7" xfId="0" applyFont="1" applyFill="1" applyBorder="1" applyAlignment="1">
      <alignment horizontal="center" vertical="top" shrinkToFit="1"/>
    </xf>
    <xf numFmtId="0" fontId="65" fillId="0" borderId="9" xfId="0" applyFont="1" applyBorder="1" applyAlignment="1">
      <alignment horizontal="left" vertical="top" shrinkToFit="1"/>
    </xf>
    <xf numFmtId="0" fontId="68" fillId="0" borderId="28" xfId="0" applyFont="1" applyBorder="1" applyAlignment="1">
      <alignment horizontal="left" vertical="top" shrinkToFit="1"/>
    </xf>
    <xf numFmtId="0" fontId="68" fillId="0" borderId="13" xfId="0" applyFont="1" applyBorder="1" applyAlignment="1">
      <alignment horizontal="left" vertical="top" shrinkToFit="1"/>
    </xf>
    <xf numFmtId="0" fontId="65" fillId="14" borderId="7" xfId="0" applyFont="1" applyFill="1" applyBorder="1" applyAlignment="1">
      <alignment horizontal="left" vertical="top" wrapText="1" shrinkToFit="1"/>
    </xf>
    <xf numFmtId="0" fontId="44" fillId="14" borderId="7" xfId="0" applyFont="1" applyFill="1" applyBorder="1" applyAlignment="1">
      <alignment horizontal="center" vertical="top" shrinkToFit="1"/>
    </xf>
    <xf numFmtId="0" fontId="65" fillId="14" borderId="7" xfId="0" applyFont="1" applyFill="1" applyBorder="1" applyAlignment="1">
      <alignment horizontal="left" vertical="top" shrinkToFit="1"/>
    </xf>
    <xf numFmtId="0" fontId="68" fillId="16" borderId="13" xfId="0" applyFont="1" applyFill="1" applyBorder="1" applyAlignment="1">
      <alignment horizontal="left" vertical="top" shrinkToFit="1"/>
    </xf>
    <xf numFmtId="0" fontId="65" fillId="0" borderId="2" xfId="0" applyFont="1" applyBorder="1" applyAlignment="1">
      <alignment horizontal="left" vertical="top" wrapText="1" shrinkToFit="1"/>
    </xf>
    <xf numFmtId="0" fontId="44" fillId="0" borderId="2" xfId="0" applyFont="1" applyBorder="1" applyAlignment="1">
      <alignment horizontal="center" vertical="top" shrinkToFit="1"/>
    </xf>
    <xf numFmtId="0" fontId="65" fillId="0" borderId="2" xfId="0" applyFont="1" applyBorder="1" applyAlignment="1">
      <alignment horizontal="left" vertical="top" shrinkToFit="1"/>
    </xf>
    <xf numFmtId="0" fontId="68" fillId="0" borderId="37" xfId="0" applyFont="1" applyBorder="1" applyAlignment="1">
      <alignment horizontal="left" vertical="top" shrinkToFit="1"/>
    </xf>
    <xf numFmtId="0" fontId="65" fillId="0" borderId="2" xfId="0" applyFont="1" applyBorder="1" applyAlignment="1">
      <alignment horizontal="center" vertical="top" shrinkToFit="1"/>
    </xf>
    <xf numFmtId="0" fontId="65" fillId="14" borderId="2" xfId="0" applyFont="1" applyFill="1" applyBorder="1" applyAlignment="1">
      <alignment horizontal="center" vertical="top" shrinkToFit="1"/>
    </xf>
    <xf numFmtId="0" fontId="68" fillId="0" borderId="7" xfId="0" applyFont="1" applyBorder="1" applyAlignment="1">
      <alignment horizontal="left" vertical="top" shrinkToFit="1"/>
    </xf>
    <xf numFmtId="0" fontId="73" fillId="0" borderId="0" xfId="0" applyFont="1" applyAlignment="1">
      <alignment horizontal="center" vertical="top"/>
    </xf>
    <xf numFmtId="0" fontId="65" fillId="14" borderId="2" xfId="0" applyFont="1" applyFill="1" applyBorder="1" applyAlignment="1">
      <alignment horizontal="center" vertical="top" wrapText="1"/>
    </xf>
    <xf numFmtId="0" fontId="0" fillId="0" borderId="7" xfId="0" applyBorder="1"/>
    <xf numFmtId="0" fontId="73" fillId="0" borderId="0" xfId="0" applyFont="1" applyFill="1" applyBorder="1" applyAlignment="1">
      <alignment horizontal="center" vertical="top"/>
    </xf>
    <xf numFmtId="0" fontId="73" fillId="0" borderId="7" xfId="0" applyFont="1" applyBorder="1" applyAlignment="1">
      <alignment horizontal="center" vertical="top"/>
    </xf>
    <xf numFmtId="0" fontId="0" fillId="14" borderId="7" xfId="0" applyFill="1" applyBorder="1"/>
    <xf numFmtId="0" fontId="69" fillId="0" borderId="7" xfId="0" applyFont="1" applyBorder="1" applyAlignment="1">
      <alignment horizontal="center" vertical="top"/>
    </xf>
    <xf numFmtId="0" fontId="69" fillId="0" borderId="0" xfId="0" applyFont="1" applyBorder="1" applyAlignment="1">
      <alignment horizontal="center" vertical="top"/>
    </xf>
    <xf numFmtId="0" fontId="44" fillId="0" borderId="27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center" vertical="top"/>
    </xf>
    <xf numFmtId="0" fontId="65" fillId="0" borderId="7" xfId="0" applyFont="1" applyFill="1" applyBorder="1" applyAlignment="1">
      <alignment horizontal="center" vertical="top"/>
    </xf>
    <xf numFmtId="0" fontId="44" fillId="0" borderId="7" xfId="0" applyFont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top"/>
    </xf>
    <xf numFmtId="0" fontId="65" fillId="15" borderId="7" xfId="0" applyFont="1" applyFill="1" applyBorder="1" applyAlignment="1">
      <alignment horizontal="left" vertical="top"/>
    </xf>
    <xf numFmtId="0" fontId="44" fillId="15" borderId="7" xfId="0" applyFont="1" applyFill="1" applyBorder="1" applyAlignment="1">
      <alignment horizontal="center" vertical="center"/>
    </xf>
    <xf numFmtId="0" fontId="0" fillId="17" borderId="7" xfId="0" applyFill="1" applyBorder="1" applyAlignment="1">
      <alignment horizontal="center" vertical="top" shrinkToFit="1"/>
    </xf>
    <xf numFmtId="0" fontId="65" fillId="17" borderId="7" xfId="0" applyFont="1" applyFill="1" applyBorder="1" applyAlignment="1">
      <alignment horizontal="left" vertical="top" wrapText="1" shrinkToFit="1"/>
    </xf>
    <xf numFmtId="0" fontId="44" fillId="17" borderId="7" xfId="0" applyFont="1" applyFill="1" applyBorder="1" applyAlignment="1">
      <alignment horizontal="center" vertical="top" shrinkToFit="1"/>
    </xf>
    <xf numFmtId="0" fontId="65" fillId="17" borderId="7" xfId="0" applyFont="1" applyFill="1" applyBorder="1" applyAlignment="1">
      <alignment horizontal="left" vertical="top" shrinkToFit="1"/>
    </xf>
    <xf numFmtId="0" fontId="65" fillId="17" borderId="7" xfId="0" applyFont="1" applyFill="1" applyBorder="1" applyAlignment="1">
      <alignment horizontal="center" vertical="top" shrinkToFit="1"/>
    </xf>
    <xf numFmtId="0" fontId="44" fillId="17" borderId="7" xfId="0" applyFont="1" applyFill="1" applyBorder="1" applyAlignment="1">
      <alignment horizontal="center" vertical="center"/>
    </xf>
    <xf numFmtId="0" fontId="0" fillId="17" borderId="7" xfId="0" applyFill="1" applyBorder="1" applyAlignment="1">
      <alignment horizontal="center" vertical="top"/>
    </xf>
    <xf numFmtId="0" fontId="65" fillId="17" borderId="7" xfId="0" applyFont="1" applyFill="1" applyBorder="1" applyAlignment="1">
      <alignment horizontal="left" vertical="top" wrapText="1"/>
    </xf>
    <xf numFmtId="0" fontId="44" fillId="17" borderId="7" xfId="0" applyFont="1" applyFill="1" applyBorder="1" applyAlignment="1">
      <alignment horizontal="center" vertical="top"/>
    </xf>
    <xf numFmtId="0" fontId="65" fillId="17" borderId="7" xfId="0" applyFont="1" applyFill="1" applyBorder="1" applyAlignment="1">
      <alignment horizontal="left" vertical="top"/>
    </xf>
    <xf numFmtId="0" fontId="68" fillId="17" borderId="13" xfId="0" applyFont="1" applyFill="1" applyBorder="1" applyAlignment="1">
      <alignment horizontal="left" vertical="top"/>
    </xf>
    <xf numFmtId="0" fontId="65" fillId="17" borderId="7" xfId="0" applyFont="1" applyFill="1" applyBorder="1" applyAlignment="1">
      <alignment horizontal="center" vertical="top"/>
    </xf>
    <xf numFmtId="0" fontId="65" fillId="17" borderId="7" xfId="0" applyFont="1" applyFill="1" applyBorder="1" applyAlignment="1">
      <alignment horizontal="center" vertical="top" wrapText="1"/>
    </xf>
    <xf numFmtId="0" fontId="68" fillId="14" borderId="7" xfId="0" applyFont="1" applyFill="1" applyBorder="1" applyAlignment="1">
      <alignment horizontal="left" vertical="top" wrapText="1"/>
    </xf>
    <xf numFmtId="0" fontId="44" fillId="14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6" xfId="0" applyBorder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29" xfId="0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44" fillId="0" borderId="13" xfId="0" applyFont="1" applyBorder="1" applyAlignment="1">
      <alignment horizontal="center"/>
    </xf>
    <xf numFmtId="0" fontId="44" fillId="0" borderId="6" xfId="0" applyFont="1" applyBorder="1" applyAlignment="1">
      <alignment horizontal="center"/>
    </xf>
    <xf numFmtId="0" fontId="45" fillId="0" borderId="0" xfId="0" applyFont="1" applyAlignment="1">
      <alignment horizontal="center" vertical="top"/>
    </xf>
    <xf numFmtId="0" fontId="44" fillId="0" borderId="0" xfId="0" applyFont="1" applyAlignment="1">
      <alignment horizontal="center" vertical="top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74" fillId="0" borderId="2" xfId="0" applyFont="1" applyBorder="1" applyAlignment="1">
      <alignment horizontal="center" vertical="center"/>
    </xf>
    <xf numFmtId="0" fontId="74" fillId="0" borderId="9" xfId="0" applyFont="1" applyBorder="1" applyAlignment="1">
      <alignment horizontal="center" vertical="center"/>
    </xf>
    <xf numFmtId="0" fontId="66" fillId="0" borderId="2" xfId="0" applyFont="1" applyBorder="1" applyAlignment="1">
      <alignment horizontal="center" vertical="top" wrapText="1"/>
    </xf>
    <xf numFmtId="0" fontId="66" fillId="0" borderId="9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 vertical="top"/>
    </xf>
    <xf numFmtId="0" fontId="67" fillId="0" borderId="2" xfId="0" applyFont="1" applyBorder="1" applyAlignment="1">
      <alignment horizontal="center" vertical="center" wrapText="1"/>
    </xf>
    <xf numFmtId="0" fontId="67" fillId="0" borderId="9" xfId="0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 wrapText="1"/>
    </xf>
    <xf numFmtId="0" fontId="74" fillId="0" borderId="7" xfId="0" applyFont="1" applyBorder="1" applyAlignment="1">
      <alignment horizontal="center" vertical="top"/>
    </xf>
    <xf numFmtId="0" fontId="66" fillId="0" borderId="2" xfId="0" applyFont="1" applyBorder="1" applyAlignment="1">
      <alignment horizontal="center" vertical="top"/>
    </xf>
    <xf numFmtId="0" fontId="66" fillId="0" borderId="9" xfId="0" applyFont="1" applyBorder="1" applyAlignment="1">
      <alignment horizontal="center" vertical="top"/>
    </xf>
    <xf numFmtId="0" fontId="74" fillId="0" borderId="7" xfId="0" applyFont="1" applyBorder="1" applyAlignment="1">
      <alignment horizontal="center" vertical="center"/>
    </xf>
    <xf numFmtId="0" fontId="67" fillId="0" borderId="2" xfId="0" applyFont="1" applyBorder="1" applyAlignment="1">
      <alignment horizontal="center" vertical="top" wrapText="1"/>
    </xf>
    <xf numFmtId="0" fontId="67" fillId="0" borderId="9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 vertical="top" wrapText="1"/>
    </xf>
    <xf numFmtId="0" fontId="7" fillId="17" borderId="12" xfId="0" applyFont="1" applyFill="1" applyBorder="1" applyAlignment="1">
      <alignment horizontal="left" vertical="top" shrinkToFit="1"/>
    </xf>
    <xf numFmtId="0" fontId="7" fillId="15" borderId="38" xfId="0" applyFont="1" applyFill="1" applyBorder="1" applyAlignment="1">
      <alignment horizontal="left" vertical="top"/>
    </xf>
    <xf numFmtId="0" fontId="50" fillId="14" borderId="7" xfId="0" applyFont="1" applyFill="1" applyBorder="1" applyAlignment="1">
      <alignment horizontal="left" vertical="top" wrapText="1"/>
    </xf>
    <xf numFmtId="0" fontId="50" fillId="15" borderId="7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50" fillId="0" borderId="7" xfId="0" applyFont="1" applyBorder="1" applyAlignment="1">
      <alignment horizontal="left" vertical="top" wrapText="1"/>
    </xf>
  </cellXfs>
  <cellStyles count="3">
    <cellStyle name="Вывод" xfId="1" builtinId="21"/>
    <cellStyle name="Нейтральный" xfId="2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00"/>
  <sheetViews>
    <sheetView topLeftCell="A47" workbookViewId="0"/>
  </sheetViews>
  <sheetFormatPr defaultColWidth="10.42578125" defaultRowHeight="12.75"/>
  <cols>
    <col min="1" max="1" width="36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1" spans="1:13">
      <c r="A1" t="s">
        <v>0</v>
      </c>
    </row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4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17</v>
      </c>
      <c r="B12" s="8"/>
      <c r="C12" s="9" t="s">
        <v>18</v>
      </c>
      <c r="D12" s="10">
        <v>41113</v>
      </c>
      <c r="E12" s="11" t="s">
        <v>19</v>
      </c>
      <c r="F12" s="12" t="s">
        <v>20</v>
      </c>
      <c r="G12" s="12">
        <v>7</v>
      </c>
      <c r="H12" s="12" t="s">
        <v>21</v>
      </c>
      <c r="I12" s="13">
        <v>24</v>
      </c>
      <c r="J12" s="14">
        <f t="shared" ref="J12:J75" si="0">I12/30*100</f>
        <v>80</v>
      </c>
      <c r="K12" s="15" t="s">
        <v>22</v>
      </c>
      <c r="L12" s="15"/>
    </row>
    <row r="13" spans="1:13" ht="51">
      <c r="A13" s="7" t="s">
        <v>23</v>
      </c>
      <c r="B13" s="8"/>
      <c r="C13" s="9" t="s">
        <v>24</v>
      </c>
      <c r="D13" s="10">
        <v>40926</v>
      </c>
      <c r="E13" s="11" t="s">
        <v>19</v>
      </c>
      <c r="F13" s="12" t="s">
        <v>20</v>
      </c>
      <c r="G13" s="12">
        <v>7</v>
      </c>
      <c r="H13" s="12" t="s">
        <v>25</v>
      </c>
      <c r="I13" s="13">
        <v>20</v>
      </c>
      <c r="J13" s="14">
        <f t="shared" si="0"/>
        <v>66.666666666666657</v>
      </c>
      <c r="K13" s="16" t="s">
        <v>22</v>
      </c>
      <c r="L13" s="15"/>
    </row>
    <row r="14" spans="1:13" ht="51">
      <c r="A14" s="7" t="s">
        <v>26</v>
      </c>
      <c r="B14" s="8"/>
      <c r="C14" s="9" t="s">
        <v>27</v>
      </c>
      <c r="D14" s="10">
        <v>40936</v>
      </c>
      <c r="E14" s="11" t="s">
        <v>19</v>
      </c>
      <c r="F14" s="12" t="s">
        <v>20</v>
      </c>
      <c r="G14" s="12">
        <v>7</v>
      </c>
      <c r="H14" s="12" t="s">
        <v>25</v>
      </c>
      <c r="I14" s="13">
        <v>16</v>
      </c>
      <c r="J14" s="14">
        <f t="shared" si="0"/>
        <v>53.333333333333336</v>
      </c>
      <c r="K14" s="15" t="s">
        <v>22</v>
      </c>
      <c r="L14" s="15"/>
    </row>
    <row r="15" spans="1:13" ht="51">
      <c r="A15" s="7" t="s">
        <v>28</v>
      </c>
      <c r="B15" s="8"/>
      <c r="C15" s="9" t="s">
        <v>29</v>
      </c>
      <c r="D15" s="10">
        <v>40593</v>
      </c>
      <c r="E15" s="11" t="s">
        <v>19</v>
      </c>
      <c r="F15" s="12" t="s">
        <v>20</v>
      </c>
      <c r="G15" s="12">
        <v>7</v>
      </c>
      <c r="H15" s="12" t="s">
        <v>30</v>
      </c>
      <c r="I15" s="13">
        <v>14</v>
      </c>
      <c r="J15" s="14">
        <f t="shared" si="0"/>
        <v>46.666666666666664</v>
      </c>
      <c r="K15" s="16" t="s">
        <v>22</v>
      </c>
      <c r="L15" s="15"/>
    </row>
    <row r="16" spans="1:13" ht="51">
      <c r="A16" s="7" t="s">
        <v>31</v>
      </c>
      <c r="B16" s="8"/>
      <c r="C16" s="9" t="s">
        <v>32</v>
      </c>
      <c r="D16" s="10">
        <v>40691</v>
      </c>
      <c r="E16" s="11" t="s">
        <v>19</v>
      </c>
      <c r="F16" s="12" t="s">
        <v>33</v>
      </c>
      <c r="G16" s="12">
        <v>7</v>
      </c>
      <c r="H16" s="12" t="s">
        <v>30</v>
      </c>
      <c r="I16" s="13">
        <v>14</v>
      </c>
      <c r="J16" s="14">
        <f t="shared" si="0"/>
        <v>46.666666666666664</v>
      </c>
      <c r="K16" s="15" t="s">
        <v>22</v>
      </c>
      <c r="L16" s="15"/>
    </row>
    <row r="17" spans="1:12" ht="51">
      <c r="A17" s="7" t="s">
        <v>34</v>
      </c>
      <c r="B17" s="8"/>
      <c r="C17" s="9" t="s">
        <v>35</v>
      </c>
      <c r="D17" s="10">
        <v>40818</v>
      </c>
      <c r="E17" s="11" t="s">
        <v>19</v>
      </c>
      <c r="F17" s="12" t="s">
        <v>33</v>
      </c>
      <c r="G17" s="12">
        <v>7</v>
      </c>
      <c r="H17" s="12" t="s">
        <v>30</v>
      </c>
      <c r="I17" s="13">
        <v>14</v>
      </c>
      <c r="J17" s="14">
        <f t="shared" si="0"/>
        <v>46.666666666666664</v>
      </c>
      <c r="K17" s="16" t="s">
        <v>22</v>
      </c>
      <c r="L17" s="15"/>
    </row>
    <row r="18" spans="1:12" ht="51">
      <c r="A18" s="7" t="s">
        <v>36</v>
      </c>
      <c r="B18" s="8"/>
      <c r="C18" s="9" t="s">
        <v>37</v>
      </c>
      <c r="D18" s="10">
        <v>40405</v>
      </c>
      <c r="E18" s="11" t="s">
        <v>19</v>
      </c>
      <c r="F18" s="12" t="s">
        <v>20</v>
      </c>
      <c r="G18" s="12">
        <v>7</v>
      </c>
      <c r="H18" s="12" t="s">
        <v>30</v>
      </c>
      <c r="I18" s="13">
        <v>12</v>
      </c>
      <c r="J18" s="14">
        <f t="shared" si="0"/>
        <v>40</v>
      </c>
      <c r="K18" s="15" t="s">
        <v>22</v>
      </c>
      <c r="L18" s="15"/>
    </row>
    <row r="19" spans="1:12" ht="51">
      <c r="A19" s="7" t="s">
        <v>38</v>
      </c>
      <c r="B19" s="8"/>
      <c r="C19" s="9" t="s">
        <v>39</v>
      </c>
      <c r="D19" s="10">
        <v>40652</v>
      </c>
      <c r="E19" s="11" t="s">
        <v>19</v>
      </c>
      <c r="F19" s="12" t="s">
        <v>20</v>
      </c>
      <c r="G19" s="12">
        <v>7</v>
      </c>
      <c r="H19" s="12" t="s">
        <v>30</v>
      </c>
      <c r="I19" s="13">
        <v>10</v>
      </c>
      <c r="J19" s="14">
        <f t="shared" si="0"/>
        <v>33.333333333333329</v>
      </c>
      <c r="K19" s="16" t="s">
        <v>22</v>
      </c>
      <c r="L19" s="15"/>
    </row>
    <row r="20" spans="1:12" ht="51">
      <c r="A20" s="7" t="s">
        <v>40</v>
      </c>
      <c r="B20" s="8"/>
      <c r="C20" s="9" t="s">
        <v>41</v>
      </c>
      <c r="D20" s="10">
        <v>40723</v>
      </c>
      <c r="E20" s="11" t="s">
        <v>19</v>
      </c>
      <c r="F20" s="12" t="s">
        <v>33</v>
      </c>
      <c r="G20" s="12">
        <v>7</v>
      </c>
      <c r="H20" s="12" t="s">
        <v>30</v>
      </c>
      <c r="I20" s="13">
        <v>10</v>
      </c>
      <c r="J20" s="14">
        <f t="shared" si="0"/>
        <v>33.333333333333329</v>
      </c>
      <c r="K20" s="15" t="s">
        <v>22</v>
      </c>
      <c r="L20" s="15"/>
    </row>
    <row r="21" spans="1:12" ht="51">
      <c r="A21" s="7" t="s">
        <v>42</v>
      </c>
      <c r="B21" s="8"/>
      <c r="C21" s="9" t="s">
        <v>43</v>
      </c>
      <c r="D21" s="10">
        <v>40920</v>
      </c>
      <c r="E21" s="11" t="s">
        <v>19</v>
      </c>
      <c r="F21" s="12" t="s">
        <v>33</v>
      </c>
      <c r="G21" s="12">
        <v>7</v>
      </c>
      <c r="H21" s="12" t="s">
        <v>30</v>
      </c>
      <c r="I21" s="13">
        <v>8</v>
      </c>
      <c r="J21" s="14">
        <f t="shared" si="0"/>
        <v>26.666666666666668</v>
      </c>
      <c r="K21" s="16" t="s">
        <v>22</v>
      </c>
      <c r="L21" s="15"/>
    </row>
    <row r="22" spans="1:12" ht="51">
      <c r="A22" s="7" t="s">
        <v>44</v>
      </c>
      <c r="B22" s="8"/>
      <c r="C22" s="9" t="s">
        <v>45</v>
      </c>
      <c r="D22" s="10">
        <v>40479</v>
      </c>
      <c r="E22" s="11" t="s">
        <v>19</v>
      </c>
      <c r="F22" s="12" t="s">
        <v>46</v>
      </c>
      <c r="G22" s="12">
        <v>7</v>
      </c>
      <c r="H22" s="12" t="s">
        <v>30</v>
      </c>
      <c r="I22" s="13">
        <v>8</v>
      </c>
      <c r="J22" s="14">
        <f t="shared" si="0"/>
        <v>26.666666666666668</v>
      </c>
      <c r="K22" s="15" t="s">
        <v>22</v>
      </c>
      <c r="L22" s="15"/>
    </row>
    <row r="23" spans="1:12" ht="58.5" customHeight="1">
      <c r="A23" s="7" t="s">
        <v>47</v>
      </c>
      <c r="B23" s="8"/>
      <c r="C23" s="9" t="s">
        <v>48</v>
      </c>
      <c r="D23" s="10">
        <v>40863</v>
      </c>
      <c r="E23" s="11" t="s">
        <v>19</v>
      </c>
      <c r="F23" s="12" t="s">
        <v>20</v>
      </c>
      <c r="G23" s="12">
        <v>7</v>
      </c>
      <c r="H23" s="12" t="s">
        <v>30</v>
      </c>
      <c r="I23" s="13">
        <v>8</v>
      </c>
      <c r="J23" s="14">
        <f t="shared" si="0"/>
        <v>26.666666666666668</v>
      </c>
      <c r="K23" s="16" t="s">
        <v>22</v>
      </c>
      <c r="L23" s="15"/>
    </row>
    <row r="24" spans="1:12" ht="57" customHeight="1">
      <c r="A24" s="7" t="s">
        <v>49</v>
      </c>
      <c r="B24" s="17"/>
      <c r="C24" s="18" t="s">
        <v>50</v>
      </c>
      <c r="D24" s="19">
        <v>40924</v>
      </c>
      <c r="E24" s="11" t="s">
        <v>51</v>
      </c>
      <c r="F24" s="12">
        <v>7</v>
      </c>
      <c r="G24" s="12">
        <v>7</v>
      </c>
      <c r="H24" s="20" t="s">
        <v>52</v>
      </c>
      <c r="I24" s="13">
        <v>24</v>
      </c>
      <c r="J24" s="14">
        <f t="shared" si="0"/>
        <v>80</v>
      </c>
      <c r="K24" s="18" t="s">
        <v>53</v>
      </c>
      <c r="L24" s="15"/>
    </row>
    <row r="25" spans="1:12" ht="57" customHeight="1">
      <c r="A25" s="7" t="s">
        <v>54</v>
      </c>
      <c r="B25" s="17"/>
      <c r="C25" s="21" t="s">
        <v>55</v>
      </c>
      <c r="D25" s="22">
        <v>40793</v>
      </c>
      <c r="E25" s="11" t="s">
        <v>51</v>
      </c>
      <c r="F25" s="12">
        <v>7</v>
      </c>
      <c r="G25" s="12">
        <v>7</v>
      </c>
      <c r="H25" s="23" t="s">
        <v>52</v>
      </c>
      <c r="I25" s="13">
        <v>24</v>
      </c>
      <c r="J25" s="14">
        <f t="shared" si="0"/>
        <v>80</v>
      </c>
      <c r="K25" s="21" t="s">
        <v>56</v>
      </c>
      <c r="L25" s="15"/>
    </row>
    <row r="26" spans="1:12" ht="57" customHeight="1">
      <c r="A26" s="7" t="s">
        <v>57</v>
      </c>
      <c r="B26" s="17"/>
      <c r="C26" s="21" t="s">
        <v>58</v>
      </c>
      <c r="D26" s="22">
        <v>40982</v>
      </c>
      <c r="E26" s="11" t="s">
        <v>51</v>
      </c>
      <c r="F26" s="12">
        <v>7</v>
      </c>
      <c r="G26" s="12">
        <v>7</v>
      </c>
      <c r="H26" s="24" t="s">
        <v>59</v>
      </c>
      <c r="I26" s="13">
        <v>18</v>
      </c>
      <c r="J26" s="14">
        <f t="shared" si="0"/>
        <v>60</v>
      </c>
      <c r="K26" s="21" t="s">
        <v>53</v>
      </c>
      <c r="L26" s="15"/>
    </row>
    <row r="27" spans="1:12" ht="57" customHeight="1">
      <c r="A27" s="7" t="s">
        <v>60</v>
      </c>
      <c r="B27" s="17"/>
      <c r="C27" s="21" t="s">
        <v>61</v>
      </c>
      <c r="D27" s="22">
        <v>40809</v>
      </c>
      <c r="E27" s="11" t="s">
        <v>51</v>
      </c>
      <c r="F27" s="12">
        <v>7</v>
      </c>
      <c r="G27" s="12">
        <v>7</v>
      </c>
      <c r="H27" s="24" t="s">
        <v>59</v>
      </c>
      <c r="I27" s="13">
        <v>16</v>
      </c>
      <c r="J27" s="14">
        <f t="shared" si="0"/>
        <v>53.333333333333336</v>
      </c>
      <c r="K27" s="21" t="s">
        <v>53</v>
      </c>
      <c r="L27" s="15"/>
    </row>
    <row r="28" spans="1:12" ht="57" customHeight="1">
      <c r="A28" s="7" t="s">
        <v>62</v>
      </c>
      <c r="B28" s="17"/>
      <c r="C28" s="21" t="s">
        <v>63</v>
      </c>
      <c r="D28" s="22">
        <v>40788</v>
      </c>
      <c r="E28" s="11" t="s">
        <v>51</v>
      </c>
      <c r="F28" s="12">
        <v>7</v>
      </c>
      <c r="G28" s="12">
        <v>7</v>
      </c>
      <c r="H28" s="25" t="s">
        <v>64</v>
      </c>
      <c r="I28" s="13">
        <v>12</v>
      </c>
      <c r="J28" s="14">
        <f t="shared" si="0"/>
        <v>40</v>
      </c>
      <c r="K28" s="21" t="s">
        <v>53</v>
      </c>
      <c r="L28" s="15"/>
    </row>
    <row r="29" spans="1:12" ht="57" customHeight="1">
      <c r="A29" s="7" t="s">
        <v>65</v>
      </c>
      <c r="B29" s="17"/>
      <c r="C29" s="21" t="s">
        <v>66</v>
      </c>
      <c r="D29" s="22">
        <v>40711</v>
      </c>
      <c r="E29" s="11" t="s">
        <v>51</v>
      </c>
      <c r="F29" s="12">
        <v>7</v>
      </c>
      <c r="G29" s="12">
        <v>7</v>
      </c>
      <c r="H29" s="25" t="s">
        <v>64</v>
      </c>
      <c r="I29" s="13">
        <v>12</v>
      </c>
      <c r="J29" s="14">
        <f t="shared" si="0"/>
        <v>40</v>
      </c>
      <c r="K29" s="21" t="s">
        <v>53</v>
      </c>
      <c r="L29" s="15"/>
    </row>
    <row r="30" spans="1:12" ht="57" customHeight="1">
      <c r="A30" s="7" t="s">
        <v>67</v>
      </c>
      <c r="B30" s="17"/>
      <c r="C30" s="21" t="s">
        <v>68</v>
      </c>
      <c r="D30" s="22">
        <v>40598</v>
      </c>
      <c r="E30" s="11" t="s">
        <v>51</v>
      </c>
      <c r="F30" s="12">
        <v>7</v>
      </c>
      <c r="G30" s="12">
        <v>7</v>
      </c>
      <c r="H30" s="25" t="s">
        <v>64</v>
      </c>
      <c r="I30" s="13">
        <v>12</v>
      </c>
      <c r="J30" s="14">
        <f t="shared" si="0"/>
        <v>40</v>
      </c>
      <c r="K30" s="21" t="s">
        <v>56</v>
      </c>
      <c r="L30" s="15"/>
    </row>
    <row r="31" spans="1:12" ht="57" customHeight="1">
      <c r="A31" s="7" t="s">
        <v>69</v>
      </c>
      <c r="B31" s="17"/>
      <c r="C31" s="21" t="s">
        <v>70</v>
      </c>
      <c r="D31" s="22">
        <v>40894</v>
      </c>
      <c r="E31" s="11" t="s">
        <v>51</v>
      </c>
      <c r="F31" s="12">
        <v>7</v>
      </c>
      <c r="G31" s="12">
        <v>7</v>
      </c>
      <c r="H31" s="25" t="s">
        <v>64</v>
      </c>
      <c r="I31" s="13">
        <v>12</v>
      </c>
      <c r="J31" s="14">
        <f t="shared" si="0"/>
        <v>40</v>
      </c>
      <c r="K31" s="21" t="s">
        <v>56</v>
      </c>
      <c r="L31" s="15"/>
    </row>
    <row r="32" spans="1:12" ht="57" customHeight="1">
      <c r="A32" s="7" t="s">
        <v>71</v>
      </c>
      <c r="B32" s="17"/>
      <c r="C32" s="21" t="s">
        <v>72</v>
      </c>
      <c r="D32" s="22">
        <v>40964</v>
      </c>
      <c r="E32" s="11" t="s">
        <v>51</v>
      </c>
      <c r="F32" s="12">
        <v>7</v>
      </c>
      <c r="G32" s="12">
        <v>7</v>
      </c>
      <c r="H32" s="25" t="s">
        <v>64</v>
      </c>
      <c r="I32" s="13">
        <v>10</v>
      </c>
      <c r="J32" s="14">
        <f t="shared" si="0"/>
        <v>33.333333333333329</v>
      </c>
      <c r="K32" s="21" t="s">
        <v>53</v>
      </c>
      <c r="L32" s="15"/>
    </row>
    <row r="33" spans="1:12" ht="57" customHeight="1">
      <c r="A33" s="7" t="s">
        <v>73</v>
      </c>
      <c r="B33" s="17"/>
      <c r="C33" s="21" t="s">
        <v>74</v>
      </c>
      <c r="D33" s="22">
        <v>40822</v>
      </c>
      <c r="E33" s="11" t="s">
        <v>51</v>
      </c>
      <c r="F33" s="12">
        <v>7</v>
      </c>
      <c r="G33" s="12">
        <v>7</v>
      </c>
      <c r="H33" s="25" t="s">
        <v>64</v>
      </c>
      <c r="I33" s="13">
        <v>10</v>
      </c>
      <c r="J33" s="14">
        <f t="shared" si="0"/>
        <v>33.333333333333329</v>
      </c>
      <c r="K33" s="21" t="s">
        <v>53</v>
      </c>
      <c r="L33" s="15"/>
    </row>
    <row r="34" spans="1:12" ht="57" customHeight="1">
      <c r="A34" s="7" t="s">
        <v>75</v>
      </c>
      <c r="B34" s="17"/>
      <c r="C34" s="21" t="s">
        <v>76</v>
      </c>
      <c r="D34" s="22">
        <v>40609</v>
      </c>
      <c r="E34" s="11" t="s">
        <v>51</v>
      </c>
      <c r="F34" s="12">
        <v>7</v>
      </c>
      <c r="G34" s="12">
        <v>7</v>
      </c>
      <c r="H34" s="25" t="s">
        <v>64</v>
      </c>
      <c r="I34" s="13">
        <v>8</v>
      </c>
      <c r="J34" s="14">
        <f t="shared" si="0"/>
        <v>26.666666666666668</v>
      </c>
      <c r="K34" s="21" t="s">
        <v>56</v>
      </c>
      <c r="L34" s="15"/>
    </row>
    <row r="35" spans="1:12" ht="60" customHeight="1">
      <c r="A35" s="7" t="s">
        <v>77</v>
      </c>
      <c r="B35" s="26"/>
      <c r="C35" s="26" t="s">
        <v>78</v>
      </c>
      <c r="D35" s="27">
        <v>40921</v>
      </c>
      <c r="E35" s="28" t="s">
        <v>79</v>
      </c>
      <c r="F35" s="12" t="s">
        <v>33</v>
      </c>
      <c r="G35" s="12">
        <v>7</v>
      </c>
      <c r="H35" s="12" t="s">
        <v>25</v>
      </c>
      <c r="I35" s="13">
        <v>22</v>
      </c>
      <c r="J35" s="14">
        <f t="shared" si="0"/>
        <v>73.333333333333329</v>
      </c>
      <c r="K35" s="29" t="s">
        <v>80</v>
      </c>
      <c r="L35" s="15"/>
    </row>
    <row r="36" spans="1:12" ht="60" customHeight="1">
      <c r="A36" s="7" t="s">
        <v>81</v>
      </c>
      <c r="B36" s="26"/>
      <c r="C36" s="26" t="s">
        <v>82</v>
      </c>
      <c r="D36" s="27">
        <v>40519</v>
      </c>
      <c r="E36" s="28" t="s">
        <v>79</v>
      </c>
      <c r="F36" s="12" t="s">
        <v>33</v>
      </c>
      <c r="G36" s="12">
        <v>7</v>
      </c>
      <c r="H36" s="12" t="s">
        <v>25</v>
      </c>
      <c r="I36" s="13">
        <v>20</v>
      </c>
      <c r="J36" s="14">
        <f t="shared" si="0"/>
        <v>66.666666666666657</v>
      </c>
      <c r="K36" s="30" t="s">
        <v>80</v>
      </c>
      <c r="L36" s="15"/>
    </row>
    <row r="37" spans="1:12" ht="60" customHeight="1">
      <c r="A37" s="7" t="s">
        <v>83</v>
      </c>
      <c r="B37" s="26"/>
      <c r="C37" s="26" t="s">
        <v>84</v>
      </c>
      <c r="D37" s="27">
        <v>40894</v>
      </c>
      <c r="E37" s="28" t="s">
        <v>79</v>
      </c>
      <c r="F37" s="12" t="s">
        <v>33</v>
      </c>
      <c r="G37" s="12">
        <v>7</v>
      </c>
      <c r="H37" s="12" t="s">
        <v>30</v>
      </c>
      <c r="I37" s="13">
        <v>14</v>
      </c>
      <c r="J37" s="14">
        <f t="shared" si="0"/>
        <v>46.666666666666664</v>
      </c>
      <c r="K37" s="29" t="s">
        <v>80</v>
      </c>
      <c r="L37" s="15"/>
    </row>
    <row r="38" spans="1:12" ht="60" customHeight="1">
      <c r="A38" s="7" t="s">
        <v>85</v>
      </c>
      <c r="B38" s="26"/>
      <c r="C38" s="26" t="s">
        <v>86</v>
      </c>
      <c r="D38" s="27">
        <v>40581</v>
      </c>
      <c r="E38" s="28" t="s">
        <v>79</v>
      </c>
      <c r="F38" s="12" t="s">
        <v>20</v>
      </c>
      <c r="G38" s="12">
        <v>7</v>
      </c>
      <c r="H38" s="12" t="s">
        <v>30</v>
      </c>
      <c r="I38" s="13">
        <v>12</v>
      </c>
      <c r="J38" s="14">
        <f t="shared" si="0"/>
        <v>40</v>
      </c>
      <c r="K38" s="30" t="s">
        <v>80</v>
      </c>
      <c r="L38" s="15"/>
    </row>
    <row r="39" spans="1:12" ht="60" customHeight="1">
      <c r="A39" s="7" t="s">
        <v>87</v>
      </c>
      <c r="B39" s="26"/>
      <c r="C39" s="26" t="s">
        <v>88</v>
      </c>
      <c r="D39" s="27">
        <v>40680</v>
      </c>
      <c r="E39" s="28" t="s">
        <v>79</v>
      </c>
      <c r="F39" s="12" t="s">
        <v>33</v>
      </c>
      <c r="G39" s="12">
        <v>7</v>
      </c>
      <c r="H39" s="12" t="s">
        <v>30</v>
      </c>
      <c r="I39" s="13">
        <v>12</v>
      </c>
      <c r="J39" s="14">
        <f t="shared" si="0"/>
        <v>40</v>
      </c>
      <c r="K39" s="29" t="s">
        <v>80</v>
      </c>
      <c r="L39" s="15"/>
    </row>
    <row r="40" spans="1:12" ht="60" customHeight="1">
      <c r="A40" s="7" t="s">
        <v>89</v>
      </c>
      <c r="B40" s="26"/>
      <c r="C40" s="26" t="s">
        <v>90</v>
      </c>
      <c r="D40" s="27">
        <v>40843</v>
      </c>
      <c r="E40" s="28" t="s">
        <v>79</v>
      </c>
      <c r="F40" s="12" t="s">
        <v>33</v>
      </c>
      <c r="G40" s="12">
        <v>7</v>
      </c>
      <c r="H40" s="12" t="s">
        <v>30</v>
      </c>
      <c r="I40" s="13">
        <v>8</v>
      </c>
      <c r="J40" s="14">
        <f t="shared" si="0"/>
        <v>26.666666666666668</v>
      </c>
      <c r="K40" s="30" t="s">
        <v>80</v>
      </c>
      <c r="L40" s="15"/>
    </row>
    <row r="41" spans="1:12" ht="60" customHeight="1">
      <c r="A41" s="7" t="s">
        <v>91</v>
      </c>
      <c r="B41" s="26"/>
      <c r="C41" s="26" t="s">
        <v>92</v>
      </c>
      <c r="D41" s="27">
        <v>40812</v>
      </c>
      <c r="E41" s="28" t="s">
        <v>79</v>
      </c>
      <c r="F41" s="12" t="s">
        <v>20</v>
      </c>
      <c r="G41" s="12">
        <v>7</v>
      </c>
      <c r="H41" s="12" t="s">
        <v>30</v>
      </c>
      <c r="I41" s="13">
        <v>8</v>
      </c>
      <c r="J41" s="14">
        <f t="shared" si="0"/>
        <v>26.666666666666668</v>
      </c>
      <c r="K41" s="31" t="s">
        <v>80</v>
      </c>
      <c r="L41" s="15"/>
    </row>
    <row r="42" spans="1:12" ht="60" customHeight="1">
      <c r="A42" s="7" t="s">
        <v>93</v>
      </c>
      <c r="B42" s="26"/>
      <c r="C42" s="32" t="s">
        <v>94</v>
      </c>
      <c r="D42" s="33">
        <v>40700</v>
      </c>
      <c r="E42" s="28" t="s">
        <v>95</v>
      </c>
      <c r="F42" s="12" t="s">
        <v>33</v>
      </c>
      <c r="G42" s="12">
        <v>7</v>
      </c>
      <c r="H42" s="12" t="s">
        <v>21</v>
      </c>
      <c r="I42" s="34">
        <v>18</v>
      </c>
      <c r="J42" s="14">
        <f t="shared" si="0"/>
        <v>60</v>
      </c>
      <c r="K42" s="29" t="s">
        <v>96</v>
      </c>
      <c r="L42" s="15"/>
    </row>
    <row r="43" spans="1:12" ht="60" customHeight="1">
      <c r="A43" s="7" t="s">
        <v>97</v>
      </c>
      <c r="B43" s="26"/>
      <c r="C43" s="26" t="s">
        <v>98</v>
      </c>
      <c r="D43" s="27">
        <v>40958</v>
      </c>
      <c r="E43" s="28" t="s">
        <v>95</v>
      </c>
      <c r="F43" s="12" t="s">
        <v>46</v>
      </c>
      <c r="G43" s="12">
        <v>7</v>
      </c>
      <c r="H43" s="12" t="s">
        <v>30</v>
      </c>
      <c r="I43" s="34">
        <v>14</v>
      </c>
      <c r="J43" s="14">
        <f t="shared" si="0"/>
        <v>46.666666666666664</v>
      </c>
      <c r="K43" s="29" t="s">
        <v>96</v>
      </c>
      <c r="L43" s="15"/>
    </row>
    <row r="44" spans="1:12" ht="60" customHeight="1">
      <c r="A44" s="7" t="s">
        <v>99</v>
      </c>
      <c r="B44" s="26"/>
      <c r="C44" s="26" t="s">
        <v>100</v>
      </c>
      <c r="D44" s="27">
        <v>40833</v>
      </c>
      <c r="E44" s="28" t="s">
        <v>95</v>
      </c>
      <c r="F44" s="12" t="s">
        <v>33</v>
      </c>
      <c r="G44" s="12">
        <v>7</v>
      </c>
      <c r="H44" s="12" t="s">
        <v>30</v>
      </c>
      <c r="I44" s="34">
        <v>12</v>
      </c>
      <c r="J44" s="14">
        <f t="shared" si="0"/>
        <v>40</v>
      </c>
      <c r="K44" s="29" t="s">
        <v>96</v>
      </c>
      <c r="L44" s="15"/>
    </row>
    <row r="45" spans="1:12" ht="58.5" customHeight="1">
      <c r="A45" s="7" t="s">
        <v>101</v>
      </c>
      <c r="B45" s="26"/>
      <c r="C45" s="35" t="s">
        <v>102</v>
      </c>
      <c r="D45" s="36">
        <v>41230</v>
      </c>
      <c r="E45" s="28" t="s">
        <v>95</v>
      </c>
      <c r="F45" s="12" t="s">
        <v>20</v>
      </c>
      <c r="G45" s="12">
        <v>7</v>
      </c>
      <c r="H45" s="12" t="s">
        <v>30</v>
      </c>
      <c r="I45" s="34">
        <v>12</v>
      </c>
      <c r="J45" s="14">
        <f t="shared" si="0"/>
        <v>40</v>
      </c>
      <c r="K45" s="29" t="s">
        <v>96</v>
      </c>
      <c r="L45" s="15"/>
    </row>
    <row r="46" spans="1:12" ht="58.5" customHeight="1">
      <c r="A46" s="7" t="s">
        <v>103</v>
      </c>
      <c r="B46" s="26"/>
      <c r="C46" s="37" t="s">
        <v>104</v>
      </c>
      <c r="D46" s="36">
        <v>40691</v>
      </c>
      <c r="E46" s="28" t="s">
        <v>95</v>
      </c>
      <c r="F46" s="12" t="s">
        <v>20</v>
      </c>
      <c r="G46" s="12">
        <v>7</v>
      </c>
      <c r="H46" s="12" t="s">
        <v>30</v>
      </c>
      <c r="I46" s="34">
        <v>10</v>
      </c>
      <c r="J46" s="14">
        <f t="shared" si="0"/>
        <v>33.333333333333329</v>
      </c>
      <c r="K46" s="29" t="s">
        <v>96</v>
      </c>
      <c r="L46" s="15"/>
    </row>
    <row r="47" spans="1:12" ht="58.5" customHeight="1">
      <c r="A47" s="7" t="s">
        <v>105</v>
      </c>
      <c r="B47" s="26"/>
      <c r="C47" s="38" t="s">
        <v>106</v>
      </c>
      <c r="D47" s="39">
        <v>40937</v>
      </c>
      <c r="E47" s="28" t="s">
        <v>95</v>
      </c>
      <c r="F47" s="12" t="s">
        <v>20</v>
      </c>
      <c r="G47" s="12">
        <v>7</v>
      </c>
      <c r="H47" s="12" t="s">
        <v>30</v>
      </c>
      <c r="I47" s="34">
        <v>10</v>
      </c>
      <c r="J47" s="14">
        <f t="shared" si="0"/>
        <v>33.333333333333329</v>
      </c>
      <c r="K47" s="29" t="s">
        <v>96</v>
      </c>
      <c r="L47" s="15"/>
    </row>
    <row r="48" spans="1:12" ht="58.5" customHeight="1">
      <c r="A48" s="7" t="s">
        <v>107</v>
      </c>
      <c r="B48" s="26"/>
      <c r="C48" s="38" t="s">
        <v>108</v>
      </c>
      <c r="D48" s="40">
        <v>40653</v>
      </c>
      <c r="E48" s="28" t="s">
        <v>95</v>
      </c>
      <c r="F48" s="12" t="s">
        <v>20</v>
      </c>
      <c r="G48" s="12">
        <v>7</v>
      </c>
      <c r="H48" s="12" t="s">
        <v>30</v>
      </c>
      <c r="I48" s="34">
        <v>10</v>
      </c>
      <c r="J48" s="14">
        <f t="shared" si="0"/>
        <v>33.333333333333329</v>
      </c>
      <c r="K48" s="29" t="s">
        <v>96</v>
      </c>
      <c r="L48" s="15"/>
    </row>
    <row r="49" spans="1:12" ht="58.5" customHeight="1">
      <c r="A49" s="7" t="s">
        <v>109</v>
      </c>
      <c r="B49" s="26"/>
      <c r="C49" s="38" t="s">
        <v>110</v>
      </c>
      <c r="D49" s="41">
        <v>40822</v>
      </c>
      <c r="E49" s="28" t="s">
        <v>95</v>
      </c>
      <c r="F49" s="12" t="s">
        <v>33</v>
      </c>
      <c r="G49" s="12">
        <v>7</v>
      </c>
      <c r="H49" s="12" t="s">
        <v>30</v>
      </c>
      <c r="I49" s="34">
        <v>8</v>
      </c>
      <c r="J49" s="14">
        <f t="shared" si="0"/>
        <v>26.666666666666668</v>
      </c>
      <c r="K49" s="29" t="s">
        <v>96</v>
      </c>
      <c r="L49" s="15"/>
    </row>
    <row r="50" spans="1:12" ht="58.5" customHeight="1">
      <c r="A50" s="7" t="s">
        <v>111</v>
      </c>
      <c r="B50" s="26"/>
      <c r="C50" s="38" t="s">
        <v>112</v>
      </c>
      <c r="D50" s="36">
        <v>40691</v>
      </c>
      <c r="E50" s="28" t="s">
        <v>113</v>
      </c>
      <c r="F50" s="12" t="s">
        <v>114</v>
      </c>
      <c r="G50" s="12">
        <v>7</v>
      </c>
      <c r="H50" s="12" t="s">
        <v>21</v>
      </c>
      <c r="I50" s="13">
        <v>24</v>
      </c>
      <c r="J50" s="14">
        <f t="shared" si="0"/>
        <v>80</v>
      </c>
      <c r="K50" s="29" t="s">
        <v>115</v>
      </c>
      <c r="L50" s="15"/>
    </row>
    <row r="51" spans="1:12" ht="57" customHeight="1">
      <c r="A51" s="7" t="s">
        <v>116</v>
      </c>
      <c r="B51" s="26"/>
      <c r="C51" s="26" t="s">
        <v>117</v>
      </c>
      <c r="D51" s="27">
        <v>40683</v>
      </c>
      <c r="E51" s="28" t="s">
        <v>113</v>
      </c>
      <c r="F51" s="12" t="s">
        <v>20</v>
      </c>
      <c r="G51" s="12">
        <v>7</v>
      </c>
      <c r="H51" s="12" t="s">
        <v>25</v>
      </c>
      <c r="I51" s="12">
        <v>14</v>
      </c>
      <c r="J51" s="14">
        <f t="shared" si="0"/>
        <v>46.666666666666664</v>
      </c>
      <c r="K51" s="30" t="s">
        <v>115</v>
      </c>
      <c r="L51" s="15"/>
    </row>
    <row r="52" spans="1:12" ht="57" customHeight="1">
      <c r="A52" s="7" t="s">
        <v>118</v>
      </c>
      <c r="B52" s="26"/>
      <c r="C52" s="26" t="s">
        <v>119</v>
      </c>
      <c r="D52" s="27">
        <v>40292</v>
      </c>
      <c r="E52" s="28" t="s">
        <v>120</v>
      </c>
      <c r="F52" s="12">
        <v>7</v>
      </c>
      <c r="G52" s="12">
        <v>7</v>
      </c>
      <c r="H52" s="12" t="s">
        <v>21</v>
      </c>
      <c r="I52" s="12">
        <v>20</v>
      </c>
      <c r="J52" s="14">
        <f t="shared" si="0"/>
        <v>66.666666666666657</v>
      </c>
      <c r="K52" s="29" t="s">
        <v>121</v>
      </c>
      <c r="L52" s="15"/>
    </row>
    <row r="53" spans="1:12" ht="59.25" customHeight="1">
      <c r="A53" s="7" t="s">
        <v>122</v>
      </c>
      <c r="B53" s="26"/>
      <c r="C53" s="26" t="s">
        <v>123</v>
      </c>
      <c r="D53" s="27">
        <v>40812</v>
      </c>
      <c r="E53" s="28" t="s">
        <v>120</v>
      </c>
      <c r="F53" s="12">
        <v>7</v>
      </c>
      <c r="G53" s="12">
        <v>7</v>
      </c>
      <c r="H53" s="12" t="s">
        <v>25</v>
      </c>
      <c r="I53" s="12">
        <v>18</v>
      </c>
      <c r="J53" s="14">
        <f t="shared" si="0"/>
        <v>60</v>
      </c>
      <c r="K53" s="29" t="s">
        <v>121</v>
      </c>
      <c r="L53" s="15"/>
    </row>
    <row r="54" spans="1:12" s="42" customFormat="1" ht="81" customHeight="1">
      <c r="A54" s="43" t="s">
        <v>124</v>
      </c>
      <c r="B54" s="26"/>
      <c r="C54" s="44" t="s">
        <v>125</v>
      </c>
      <c r="D54" s="45">
        <v>40688</v>
      </c>
      <c r="E54" s="28" t="s">
        <v>126</v>
      </c>
      <c r="F54" s="46">
        <v>7</v>
      </c>
      <c r="G54" s="46">
        <v>7</v>
      </c>
      <c r="H54" s="47" t="s">
        <v>21</v>
      </c>
      <c r="I54" s="48">
        <v>26</v>
      </c>
      <c r="J54" s="14">
        <f t="shared" si="0"/>
        <v>86.666666666666671</v>
      </c>
      <c r="K54" s="49" t="s">
        <v>127</v>
      </c>
      <c r="L54" s="50"/>
    </row>
    <row r="55" spans="1:12" ht="81" customHeight="1">
      <c r="A55" s="7" t="s">
        <v>128</v>
      </c>
      <c r="B55" s="26"/>
      <c r="C55" s="51" t="s">
        <v>129</v>
      </c>
      <c r="D55" s="52">
        <v>40764</v>
      </c>
      <c r="E55" s="28" t="s">
        <v>126</v>
      </c>
      <c r="F55" s="12">
        <v>7</v>
      </c>
      <c r="G55" s="12">
        <v>7</v>
      </c>
      <c r="H55" s="53" t="s">
        <v>25</v>
      </c>
      <c r="I55" s="13">
        <v>24</v>
      </c>
      <c r="J55" s="14">
        <f t="shared" si="0"/>
        <v>80</v>
      </c>
      <c r="K55" s="54" t="s">
        <v>127</v>
      </c>
      <c r="L55" s="15"/>
    </row>
    <row r="56" spans="1:12" ht="81" customHeight="1">
      <c r="A56" s="7" t="s">
        <v>130</v>
      </c>
      <c r="B56" s="26"/>
      <c r="C56" s="51" t="s">
        <v>131</v>
      </c>
      <c r="D56" s="52">
        <v>40629</v>
      </c>
      <c r="E56" s="28" t="s">
        <v>126</v>
      </c>
      <c r="F56" s="12">
        <v>7</v>
      </c>
      <c r="G56" s="12">
        <v>7</v>
      </c>
      <c r="H56" s="53" t="s">
        <v>25</v>
      </c>
      <c r="I56" s="13">
        <v>22</v>
      </c>
      <c r="J56" s="14">
        <f t="shared" si="0"/>
        <v>73.333333333333329</v>
      </c>
      <c r="K56" s="54" t="s">
        <v>127</v>
      </c>
      <c r="L56" s="15"/>
    </row>
    <row r="57" spans="1:12" ht="81" customHeight="1">
      <c r="A57" s="7" t="s">
        <v>132</v>
      </c>
      <c r="B57" s="26"/>
      <c r="C57" s="51" t="s">
        <v>133</v>
      </c>
      <c r="D57" s="52">
        <v>40794</v>
      </c>
      <c r="E57" s="28" t="s">
        <v>126</v>
      </c>
      <c r="F57" s="12">
        <v>7</v>
      </c>
      <c r="G57" s="12">
        <v>7</v>
      </c>
      <c r="H57" s="53" t="s">
        <v>25</v>
      </c>
      <c r="I57" s="13">
        <v>18</v>
      </c>
      <c r="J57" s="14">
        <f t="shared" si="0"/>
        <v>60</v>
      </c>
      <c r="K57" s="54" t="s">
        <v>127</v>
      </c>
      <c r="L57" s="15"/>
    </row>
    <row r="58" spans="1:12" ht="81" customHeight="1">
      <c r="A58" s="7" t="s">
        <v>134</v>
      </c>
      <c r="B58" s="26"/>
      <c r="C58" s="51" t="s">
        <v>135</v>
      </c>
      <c r="D58" s="52">
        <v>40887</v>
      </c>
      <c r="E58" s="28" t="s">
        <v>126</v>
      </c>
      <c r="F58" s="12">
        <v>7</v>
      </c>
      <c r="G58" s="12">
        <v>7</v>
      </c>
      <c r="H58" s="53" t="s">
        <v>25</v>
      </c>
      <c r="I58" s="13">
        <v>16</v>
      </c>
      <c r="J58" s="14">
        <f t="shared" si="0"/>
        <v>53.333333333333336</v>
      </c>
      <c r="K58" s="54" t="s">
        <v>127</v>
      </c>
      <c r="L58" s="15"/>
    </row>
    <row r="59" spans="1:12" ht="81" customHeight="1">
      <c r="A59" s="7" t="s">
        <v>136</v>
      </c>
      <c r="B59" s="26"/>
      <c r="C59" s="55" t="s">
        <v>137</v>
      </c>
      <c r="D59" s="52">
        <v>40987</v>
      </c>
      <c r="E59" s="28" t="s">
        <v>126</v>
      </c>
      <c r="F59" s="12">
        <v>7</v>
      </c>
      <c r="G59" s="12">
        <v>7</v>
      </c>
      <c r="H59" s="53" t="s">
        <v>25</v>
      </c>
      <c r="I59" s="13">
        <v>16</v>
      </c>
      <c r="J59" s="14">
        <f t="shared" si="0"/>
        <v>53.333333333333336</v>
      </c>
      <c r="K59" s="54" t="s">
        <v>127</v>
      </c>
      <c r="L59" s="15"/>
    </row>
    <row r="60" spans="1:12" ht="81" customHeight="1">
      <c r="A60" s="7" t="s">
        <v>138</v>
      </c>
      <c r="B60" s="26"/>
      <c r="C60" s="51" t="s">
        <v>139</v>
      </c>
      <c r="D60" s="56">
        <v>40554</v>
      </c>
      <c r="E60" s="28" t="s">
        <v>126</v>
      </c>
      <c r="F60" s="12">
        <v>7</v>
      </c>
      <c r="G60" s="12">
        <v>7</v>
      </c>
      <c r="H60" s="57" t="s">
        <v>30</v>
      </c>
      <c r="I60" s="13">
        <v>14</v>
      </c>
      <c r="J60" s="14">
        <f t="shared" si="0"/>
        <v>46.666666666666664</v>
      </c>
      <c r="K60" s="54" t="s">
        <v>127</v>
      </c>
      <c r="L60" s="15"/>
    </row>
    <row r="61" spans="1:12" ht="81" customHeight="1">
      <c r="A61" s="7" t="s">
        <v>140</v>
      </c>
      <c r="B61" s="26"/>
      <c r="C61" s="51" t="s">
        <v>141</v>
      </c>
      <c r="D61" s="58">
        <v>40683</v>
      </c>
      <c r="E61" s="28" t="s">
        <v>126</v>
      </c>
      <c r="F61" s="12">
        <v>7</v>
      </c>
      <c r="G61" s="12">
        <v>7</v>
      </c>
      <c r="H61" s="57" t="s">
        <v>30</v>
      </c>
      <c r="I61" s="13">
        <v>14</v>
      </c>
      <c r="J61" s="14">
        <f t="shared" si="0"/>
        <v>46.666666666666664</v>
      </c>
      <c r="K61" s="54" t="s">
        <v>127</v>
      </c>
      <c r="L61" s="15"/>
    </row>
    <row r="62" spans="1:12" ht="81" customHeight="1">
      <c r="A62" s="7" t="s">
        <v>142</v>
      </c>
      <c r="B62" s="26"/>
      <c r="C62" s="51" t="s">
        <v>143</v>
      </c>
      <c r="D62" s="58">
        <v>41018</v>
      </c>
      <c r="E62" s="28" t="s">
        <v>126</v>
      </c>
      <c r="F62" s="12">
        <v>7</v>
      </c>
      <c r="G62" s="12">
        <v>7</v>
      </c>
      <c r="H62" s="57" t="s">
        <v>30</v>
      </c>
      <c r="I62" s="13">
        <v>12</v>
      </c>
      <c r="J62" s="14">
        <f t="shared" si="0"/>
        <v>40</v>
      </c>
      <c r="K62" s="54" t="s">
        <v>127</v>
      </c>
      <c r="L62" s="15"/>
    </row>
    <row r="63" spans="1:12" ht="81" customHeight="1">
      <c r="A63" s="7" t="s">
        <v>144</v>
      </c>
      <c r="B63" s="26"/>
      <c r="C63" s="51" t="s">
        <v>145</v>
      </c>
      <c r="D63" s="58">
        <v>40805</v>
      </c>
      <c r="E63" s="28" t="s">
        <v>126</v>
      </c>
      <c r="F63" s="12">
        <v>7</v>
      </c>
      <c r="G63" s="12">
        <v>7</v>
      </c>
      <c r="H63" s="57" t="s">
        <v>30</v>
      </c>
      <c r="I63" s="13">
        <v>10</v>
      </c>
      <c r="J63" s="14">
        <f t="shared" si="0"/>
        <v>33.333333333333329</v>
      </c>
      <c r="K63" s="54" t="s">
        <v>127</v>
      </c>
      <c r="L63" s="15"/>
    </row>
    <row r="64" spans="1:12" ht="81" customHeight="1">
      <c r="A64" s="7" t="s">
        <v>146</v>
      </c>
      <c r="B64" s="26"/>
      <c r="C64" s="51" t="s">
        <v>147</v>
      </c>
      <c r="D64" s="56">
        <v>40714</v>
      </c>
      <c r="E64" s="28" t="s">
        <v>126</v>
      </c>
      <c r="F64" s="12">
        <v>7</v>
      </c>
      <c r="G64" s="12">
        <v>7</v>
      </c>
      <c r="H64" s="57" t="s">
        <v>30</v>
      </c>
      <c r="I64" s="13">
        <v>10</v>
      </c>
      <c r="J64" s="14">
        <f t="shared" si="0"/>
        <v>33.333333333333329</v>
      </c>
      <c r="K64" s="54" t="s">
        <v>127</v>
      </c>
      <c r="L64" s="15"/>
    </row>
    <row r="65" spans="1:12" ht="81" customHeight="1">
      <c r="A65" s="7" t="s">
        <v>148</v>
      </c>
      <c r="B65" s="26"/>
      <c r="C65" s="51" t="s">
        <v>149</v>
      </c>
      <c r="D65" s="56">
        <v>40857</v>
      </c>
      <c r="E65" s="28" t="s">
        <v>126</v>
      </c>
      <c r="F65" s="12">
        <v>7</v>
      </c>
      <c r="G65" s="12">
        <v>7</v>
      </c>
      <c r="H65" s="57" t="s">
        <v>30</v>
      </c>
      <c r="I65" s="13">
        <v>10</v>
      </c>
      <c r="J65" s="14">
        <f t="shared" si="0"/>
        <v>33.333333333333329</v>
      </c>
      <c r="K65" s="54" t="s">
        <v>127</v>
      </c>
      <c r="L65" s="15"/>
    </row>
    <row r="66" spans="1:12" ht="81" customHeight="1">
      <c r="A66" s="7" t="s">
        <v>150</v>
      </c>
      <c r="B66" s="26"/>
      <c r="C66" s="51" t="s">
        <v>151</v>
      </c>
      <c r="D66" s="58">
        <v>40851</v>
      </c>
      <c r="E66" s="28" t="s">
        <v>126</v>
      </c>
      <c r="F66" s="12">
        <v>7</v>
      </c>
      <c r="G66" s="12">
        <v>7</v>
      </c>
      <c r="H66" s="57" t="s">
        <v>30</v>
      </c>
      <c r="I66" s="13">
        <v>8</v>
      </c>
      <c r="J66" s="14">
        <f t="shared" si="0"/>
        <v>26.666666666666668</v>
      </c>
      <c r="K66" s="54" t="s">
        <v>127</v>
      </c>
      <c r="L66" s="15"/>
    </row>
    <row r="67" spans="1:12" ht="81" customHeight="1">
      <c r="A67" s="7" t="s">
        <v>152</v>
      </c>
      <c r="B67" s="26"/>
      <c r="C67" s="51" t="s">
        <v>153</v>
      </c>
      <c r="D67" s="58">
        <v>40683</v>
      </c>
      <c r="E67" s="28" t="s">
        <v>126</v>
      </c>
      <c r="F67" s="12">
        <v>7</v>
      </c>
      <c r="G67" s="12">
        <v>7</v>
      </c>
      <c r="H67" s="57" t="s">
        <v>30</v>
      </c>
      <c r="I67" s="13">
        <v>8</v>
      </c>
      <c r="J67" s="14">
        <f t="shared" si="0"/>
        <v>26.666666666666668</v>
      </c>
      <c r="K67" s="54" t="s">
        <v>127</v>
      </c>
      <c r="L67" s="15"/>
    </row>
    <row r="68" spans="1:12" ht="81" customHeight="1">
      <c r="A68" s="7" t="s">
        <v>154</v>
      </c>
      <c r="B68" s="26"/>
      <c r="C68" s="51" t="s">
        <v>155</v>
      </c>
      <c r="D68" s="56">
        <v>40692</v>
      </c>
      <c r="E68" s="28" t="s">
        <v>126</v>
      </c>
      <c r="F68" s="12">
        <v>7</v>
      </c>
      <c r="G68" s="12">
        <v>7</v>
      </c>
      <c r="H68" s="57" t="s">
        <v>30</v>
      </c>
      <c r="I68" s="13">
        <v>8</v>
      </c>
      <c r="J68" s="14">
        <f t="shared" si="0"/>
        <v>26.666666666666668</v>
      </c>
      <c r="K68" s="54" t="s">
        <v>127</v>
      </c>
      <c r="L68" s="15"/>
    </row>
    <row r="69" spans="1:12" s="42" customFormat="1" ht="81" customHeight="1">
      <c r="A69" s="43" t="s">
        <v>156</v>
      </c>
      <c r="B69" s="26"/>
      <c r="C69" s="51" t="s">
        <v>157</v>
      </c>
      <c r="D69" s="56">
        <v>40828</v>
      </c>
      <c r="E69" s="28" t="s">
        <v>126</v>
      </c>
      <c r="F69" s="46">
        <v>7</v>
      </c>
      <c r="G69" s="46">
        <v>7</v>
      </c>
      <c r="H69" s="59" t="s">
        <v>30</v>
      </c>
      <c r="I69" s="48">
        <v>8</v>
      </c>
      <c r="J69" s="14">
        <f t="shared" si="0"/>
        <v>26.666666666666668</v>
      </c>
      <c r="K69" s="60" t="s">
        <v>127</v>
      </c>
      <c r="L69" s="50"/>
    </row>
    <row r="70" spans="1:12" ht="58.5" customHeight="1">
      <c r="A70" s="7" t="s">
        <v>158</v>
      </c>
      <c r="B70" s="26"/>
      <c r="C70" s="26" t="s">
        <v>159</v>
      </c>
      <c r="D70" s="27">
        <v>40484</v>
      </c>
      <c r="E70" s="28" t="s">
        <v>160</v>
      </c>
      <c r="F70" s="46">
        <v>7</v>
      </c>
      <c r="G70" s="46">
        <v>7</v>
      </c>
      <c r="H70" s="12" t="s">
        <v>21</v>
      </c>
      <c r="I70" s="13">
        <v>28</v>
      </c>
      <c r="J70" s="14">
        <f t="shared" si="0"/>
        <v>93.333333333333329</v>
      </c>
      <c r="K70" s="29" t="s">
        <v>161</v>
      </c>
      <c r="L70" s="15"/>
    </row>
    <row r="71" spans="1:12" ht="58.5" customHeight="1">
      <c r="A71" s="7" t="s">
        <v>162</v>
      </c>
      <c r="B71" s="26"/>
      <c r="C71" s="26" t="s">
        <v>163</v>
      </c>
      <c r="D71" s="27">
        <v>40576</v>
      </c>
      <c r="E71" s="28" t="s">
        <v>160</v>
      </c>
      <c r="F71" s="46">
        <v>7</v>
      </c>
      <c r="G71" s="46">
        <v>7</v>
      </c>
      <c r="H71" s="12" t="s">
        <v>25</v>
      </c>
      <c r="I71" s="13">
        <v>26</v>
      </c>
      <c r="J71" s="14">
        <f t="shared" si="0"/>
        <v>86.666666666666671</v>
      </c>
      <c r="K71" s="29" t="s">
        <v>161</v>
      </c>
      <c r="L71" s="15"/>
    </row>
    <row r="72" spans="1:12" ht="58.5" customHeight="1">
      <c r="A72" s="7" t="s">
        <v>164</v>
      </c>
      <c r="B72" s="26"/>
      <c r="C72" s="26" t="s">
        <v>165</v>
      </c>
      <c r="D72" s="27">
        <v>40730</v>
      </c>
      <c r="E72" s="28" t="s">
        <v>160</v>
      </c>
      <c r="F72" s="46">
        <v>7</v>
      </c>
      <c r="G72" s="46">
        <v>7</v>
      </c>
      <c r="H72" s="12" t="s">
        <v>25</v>
      </c>
      <c r="I72" s="13">
        <v>24</v>
      </c>
      <c r="J72" s="14">
        <f t="shared" si="0"/>
        <v>80</v>
      </c>
      <c r="K72" s="29" t="s">
        <v>161</v>
      </c>
      <c r="L72" s="15"/>
    </row>
    <row r="73" spans="1:12" ht="58.5" customHeight="1">
      <c r="A73" s="7" t="s">
        <v>166</v>
      </c>
      <c r="B73" s="26"/>
      <c r="C73" s="26" t="s">
        <v>167</v>
      </c>
      <c r="D73" s="27">
        <v>40676</v>
      </c>
      <c r="E73" s="28" t="s">
        <v>160</v>
      </c>
      <c r="F73" s="46">
        <v>7</v>
      </c>
      <c r="G73" s="46">
        <v>7</v>
      </c>
      <c r="H73" s="12" t="s">
        <v>30</v>
      </c>
      <c r="I73" s="13">
        <v>12</v>
      </c>
      <c r="J73" s="14">
        <f t="shared" si="0"/>
        <v>40</v>
      </c>
      <c r="K73" s="29" t="s">
        <v>161</v>
      </c>
      <c r="L73" s="15"/>
    </row>
    <row r="74" spans="1:12" ht="58.5" customHeight="1">
      <c r="A74" s="7" t="s">
        <v>168</v>
      </c>
      <c r="B74" s="26"/>
      <c r="C74" s="26" t="s">
        <v>169</v>
      </c>
      <c r="D74" s="27">
        <v>40678</v>
      </c>
      <c r="E74" s="28" t="s">
        <v>160</v>
      </c>
      <c r="F74" s="46">
        <v>7</v>
      </c>
      <c r="G74" s="46">
        <v>7</v>
      </c>
      <c r="H74" s="12" t="s">
        <v>30</v>
      </c>
      <c r="I74" s="13">
        <v>10</v>
      </c>
      <c r="J74" s="14">
        <f t="shared" si="0"/>
        <v>33.333333333333329</v>
      </c>
      <c r="K74" s="29" t="s">
        <v>161</v>
      </c>
      <c r="L74" s="15"/>
    </row>
    <row r="75" spans="1:12" ht="58.5" customHeight="1">
      <c r="A75" s="7" t="s">
        <v>170</v>
      </c>
      <c r="B75" s="26"/>
      <c r="C75" s="26" t="s">
        <v>171</v>
      </c>
      <c r="D75" s="27">
        <v>40615</v>
      </c>
      <c r="E75" s="28" t="s">
        <v>160</v>
      </c>
      <c r="F75" s="46">
        <v>7</v>
      </c>
      <c r="G75" s="46">
        <v>7</v>
      </c>
      <c r="H75" s="12" t="s">
        <v>30</v>
      </c>
      <c r="I75" s="13">
        <v>8</v>
      </c>
      <c r="J75" s="14">
        <f t="shared" si="0"/>
        <v>26.666666666666668</v>
      </c>
      <c r="K75" s="29" t="s">
        <v>161</v>
      </c>
      <c r="L75" s="15"/>
    </row>
    <row r="76" spans="1:12" ht="58.5" customHeight="1">
      <c r="A76" s="7" t="s">
        <v>172</v>
      </c>
      <c r="B76" s="26"/>
      <c r="C76" s="26" t="s">
        <v>173</v>
      </c>
      <c r="D76" s="27">
        <v>40928</v>
      </c>
      <c r="E76" s="28" t="s">
        <v>174</v>
      </c>
      <c r="F76" s="12">
        <v>7</v>
      </c>
      <c r="G76" s="12">
        <v>7</v>
      </c>
      <c r="H76" s="12" t="s">
        <v>21</v>
      </c>
      <c r="I76" s="13">
        <v>24</v>
      </c>
      <c r="J76" s="14">
        <f t="shared" ref="J76:J97" si="1">I76/30*100</f>
        <v>80</v>
      </c>
      <c r="K76" s="29" t="s">
        <v>175</v>
      </c>
      <c r="L76" s="15"/>
    </row>
    <row r="77" spans="1:12" ht="58.5" customHeight="1">
      <c r="A77" s="7" t="s">
        <v>176</v>
      </c>
      <c r="B77" s="26"/>
      <c r="C77" s="26" t="s">
        <v>177</v>
      </c>
      <c r="D77" s="27">
        <v>40760</v>
      </c>
      <c r="E77" s="28" t="s">
        <v>174</v>
      </c>
      <c r="F77" s="12">
        <v>7</v>
      </c>
      <c r="G77" s="12">
        <v>7</v>
      </c>
      <c r="H77" s="12" t="s">
        <v>25</v>
      </c>
      <c r="I77" s="13">
        <v>22</v>
      </c>
      <c r="J77" s="14">
        <f t="shared" si="1"/>
        <v>73.333333333333329</v>
      </c>
      <c r="K77" s="29" t="s">
        <v>175</v>
      </c>
      <c r="L77" s="15"/>
    </row>
    <row r="78" spans="1:12" ht="58.5" customHeight="1">
      <c r="A78" s="7" t="s">
        <v>178</v>
      </c>
      <c r="B78" s="26"/>
      <c r="C78" s="26" t="s">
        <v>179</v>
      </c>
      <c r="D78" s="27">
        <v>40932</v>
      </c>
      <c r="E78" s="28" t="s">
        <v>174</v>
      </c>
      <c r="F78" s="12">
        <v>7</v>
      </c>
      <c r="G78" s="12">
        <v>7</v>
      </c>
      <c r="H78" s="12" t="s">
        <v>25</v>
      </c>
      <c r="I78" s="13">
        <v>16</v>
      </c>
      <c r="J78" s="14">
        <f t="shared" si="1"/>
        <v>53.333333333333336</v>
      </c>
      <c r="K78" s="29" t="s">
        <v>175</v>
      </c>
      <c r="L78" s="15"/>
    </row>
    <row r="79" spans="1:12" ht="58.5" customHeight="1">
      <c r="A79" s="7" t="s">
        <v>180</v>
      </c>
      <c r="B79" s="26"/>
      <c r="C79" s="26" t="s">
        <v>181</v>
      </c>
      <c r="D79" s="27">
        <v>40534</v>
      </c>
      <c r="E79" s="28" t="s">
        <v>174</v>
      </c>
      <c r="F79" s="12">
        <v>7</v>
      </c>
      <c r="G79" s="12">
        <v>7</v>
      </c>
      <c r="H79" s="12" t="s">
        <v>30</v>
      </c>
      <c r="I79" s="13">
        <v>14</v>
      </c>
      <c r="J79" s="14">
        <f t="shared" si="1"/>
        <v>46.666666666666664</v>
      </c>
      <c r="K79" s="29" t="s">
        <v>175</v>
      </c>
      <c r="L79" s="15"/>
    </row>
    <row r="80" spans="1:12" ht="58.5" customHeight="1">
      <c r="A80" s="7" t="s">
        <v>182</v>
      </c>
      <c r="B80" s="26"/>
      <c r="C80" s="26" t="s">
        <v>183</v>
      </c>
      <c r="D80" s="27">
        <v>40963</v>
      </c>
      <c r="E80" s="28" t="s">
        <v>174</v>
      </c>
      <c r="F80" s="12">
        <v>7</v>
      </c>
      <c r="G80" s="12">
        <v>7</v>
      </c>
      <c r="H80" s="12" t="s">
        <v>30</v>
      </c>
      <c r="I80" s="13">
        <v>12</v>
      </c>
      <c r="J80" s="14">
        <f t="shared" si="1"/>
        <v>40</v>
      </c>
      <c r="K80" s="29" t="s">
        <v>175</v>
      </c>
      <c r="L80" s="15"/>
    </row>
    <row r="81" spans="1:12" ht="58.5" customHeight="1">
      <c r="A81" s="7" t="s">
        <v>184</v>
      </c>
      <c r="B81" s="26"/>
      <c r="C81" s="26" t="s">
        <v>185</v>
      </c>
      <c r="D81" s="27">
        <v>41004</v>
      </c>
      <c r="E81" s="28" t="s">
        <v>174</v>
      </c>
      <c r="F81" s="12">
        <v>7</v>
      </c>
      <c r="G81" s="12">
        <v>7</v>
      </c>
      <c r="H81" s="12" t="s">
        <v>30</v>
      </c>
      <c r="I81" s="13">
        <v>12</v>
      </c>
      <c r="J81" s="14">
        <f t="shared" si="1"/>
        <v>40</v>
      </c>
      <c r="K81" s="29" t="s">
        <v>175</v>
      </c>
      <c r="L81" s="15"/>
    </row>
    <row r="82" spans="1:12" ht="58.5" customHeight="1">
      <c r="A82" s="7" t="s">
        <v>186</v>
      </c>
      <c r="B82" s="26"/>
      <c r="C82" s="26" t="s">
        <v>187</v>
      </c>
      <c r="D82" s="27">
        <v>40778</v>
      </c>
      <c r="E82" s="28" t="s">
        <v>174</v>
      </c>
      <c r="F82" s="12">
        <v>7</v>
      </c>
      <c r="G82" s="12">
        <v>7</v>
      </c>
      <c r="H82" s="12" t="s">
        <v>30</v>
      </c>
      <c r="I82" s="13">
        <v>12</v>
      </c>
      <c r="J82" s="14">
        <f t="shared" si="1"/>
        <v>40</v>
      </c>
      <c r="K82" s="29" t="s">
        <v>175</v>
      </c>
      <c r="L82" s="15"/>
    </row>
    <row r="83" spans="1:12" ht="58.5" customHeight="1">
      <c r="A83" s="7" t="s">
        <v>188</v>
      </c>
      <c r="B83" s="26"/>
      <c r="C83" s="26" t="s">
        <v>189</v>
      </c>
      <c r="D83" s="27">
        <v>40730</v>
      </c>
      <c r="E83" s="28" t="s">
        <v>174</v>
      </c>
      <c r="F83" s="12">
        <v>7</v>
      </c>
      <c r="G83" s="12">
        <v>7</v>
      </c>
      <c r="H83" s="12" t="s">
        <v>30</v>
      </c>
      <c r="I83" s="13">
        <v>10</v>
      </c>
      <c r="J83" s="14">
        <f t="shared" si="1"/>
        <v>33.333333333333329</v>
      </c>
      <c r="K83" s="29" t="s">
        <v>175</v>
      </c>
      <c r="L83" s="15"/>
    </row>
    <row r="84" spans="1:12" ht="58.5" customHeight="1">
      <c r="A84" s="7" t="s">
        <v>190</v>
      </c>
      <c r="B84" s="26"/>
      <c r="C84" s="26" t="s">
        <v>191</v>
      </c>
      <c r="D84" s="27">
        <v>40793</v>
      </c>
      <c r="E84" s="28" t="s">
        <v>174</v>
      </c>
      <c r="F84" s="12">
        <v>7</v>
      </c>
      <c r="G84" s="12">
        <v>7</v>
      </c>
      <c r="H84" s="12" t="s">
        <v>30</v>
      </c>
      <c r="I84" s="13">
        <v>8</v>
      </c>
      <c r="J84" s="14">
        <f t="shared" si="1"/>
        <v>26.666666666666668</v>
      </c>
      <c r="K84" s="29" t="s">
        <v>175</v>
      </c>
      <c r="L84" s="15"/>
    </row>
    <row r="85" spans="1:12" ht="58.5" customHeight="1">
      <c r="A85" s="7" t="s">
        <v>192</v>
      </c>
      <c r="B85" s="26"/>
      <c r="C85" s="26" t="s">
        <v>193</v>
      </c>
      <c r="D85" s="27">
        <v>40772</v>
      </c>
      <c r="E85" s="28" t="s">
        <v>174</v>
      </c>
      <c r="F85" s="12">
        <v>7</v>
      </c>
      <c r="G85" s="12">
        <v>7</v>
      </c>
      <c r="H85" s="12" t="s">
        <v>30</v>
      </c>
      <c r="I85" s="13">
        <v>8</v>
      </c>
      <c r="J85" s="14">
        <f t="shared" si="1"/>
        <v>26.666666666666668</v>
      </c>
      <c r="K85" s="29" t="s">
        <v>175</v>
      </c>
      <c r="L85" s="15"/>
    </row>
    <row r="86" spans="1:12" ht="58.5" customHeight="1">
      <c r="A86" s="7" t="s">
        <v>194</v>
      </c>
      <c r="B86" s="26"/>
      <c r="C86" s="26" t="s">
        <v>195</v>
      </c>
      <c r="D86" s="27">
        <v>40631</v>
      </c>
      <c r="E86" s="28" t="s">
        <v>174</v>
      </c>
      <c r="F86" s="12">
        <v>7</v>
      </c>
      <c r="G86" s="12">
        <v>7</v>
      </c>
      <c r="H86" s="12" t="s">
        <v>30</v>
      </c>
      <c r="I86" s="13">
        <v>8</v>
      </c>
      <c r="J86" s="14">
        <f t="shared" si="1"/>
        <v>26.666666666666668</v>
      </c>
      <c r="K86" s="29" t="s">
        <v>175</v>
      </c>
      <c r="L86" s="15"/>
    </row>
    <row r="87" spans="1:12" ht="58.5" customHeight="1">
      <c r="A87" s="7" t="s">
        <v>196</v>
      </c>
      <c r="B87" s="26"/>
      <c r="C87" s="43" t="s">
        <v>197</v>
      </c>
      <c r="D87" s="27">
        <v>40734</v>
      </c>
      <c r="E87" s="28" t="s">
        <v>198</v>
      </c>
      <c r="F87" s="12" t="s">
        <v>20</v>
      </c>
      <c r="G87" s="12">
        <v>7</v>
      </c>
      <c r="H87" s="12" t="s">
        <v>21</v>
      </c>
      <c r="I87" s="13">
        <v>16</v>
      </c>
      <c r="J87" s="14">
        <f t="shared" si="1"/>
        <v>53.333333333333336</v>
      </c>
      <c r="K87" s="29" t="s">
        <v>199</v>
      </c>
      <c r="L87" s="15"/>
    </row>
    <row r="88" spans="1:12" ht="58.5" customHeight="1">
      <c r="A88" s="7" t="s">
        <v>200</v>
      </c>
      <c r="B88" s="26"/>
      <c r="C88" s="43" t="s">
        <v>201</v>
      </c>
      <c r="D88" s="27">
        <v>40848</v>
      </c>
      <c r="E88" s="28" t="s">
        <v>198</v>
      </c>
      <c r="F88" s="2" t="s">
        <v>20</v>
      </c>
      <c r="G88" s="12">
        <v>7</v>
      </c>
      <c r="H88" s="2" t="s">
        <v>21</v>
      </c>
      <c r="I88" s="13">
        <v>16</v>
      </c>
      <c r="J88" s="14">
        <f t="shared" si="1"/>
        <v>53.333333333333336</v>
      </c>
      <c r="K88" s="30" t="s">
        <v>199</v>
      </c>
      <c r="L88" s="15"/>
    </row>
    <row r="89" spans="1:12" ht="58.5" customHeight="1">
      <c r="A89" s="7" t="s">
        <v>202</v>
      </c>
      <c r="B89" s="26"/>
      <c r="C89" s="43" t="s">
        <v>203</v>
      </c>
      <c r="D89" s="27">
        <v>40815</v>
      </c>
      <c r="E89" s="28" t="s">
        <v>198</v>
      </c>
      <c r="F89" s="12" t="s">
        <v>20</v>
      </c>
      <c r="G89" s="12">
        <v>7</v>
      </c>
      <c r="H89" s="12" t="s">
        <v>25</v>
      </c>
      <c r="I89" s="13">
        <v>12</v>
      </c>
      <c r="J89" s="14">
        <f t="shared" si="1"/>
        <v>40</v>
      </c>
      <c r="K89" s="29" t="s">
        <v>199</v>
      </c>
      <c r="L89" s="15"/>
    </row>
    <row r="90" spans="1:12" ht="60" customHeight="1">
      <c r="A90" s="7" t="s">
        <v>204</v>
      </c>
      <c r="B90" s="26"/>
      <c r="C90" s="43" t="s">
        <v>205</v>
      </c>
      <c r="D90" s="27">
        <v>40640</v>
      </c>
      <c r="E90" s="28" t="s">
        <v>198</v>
      </c>
      <c r="F90" s="2" t="s">
        <v>20</v>
      </c>
      <c r="G90" s="12">
        <v>7</v>
      </c>
      <c r="H90" s="12" t="s">
        <v>30</v>
      </c>
      <c r="I90" s="13">
        <v>10</v>
      </c>
      <c r="J90" s="14">
        <f t="shared" si="1"/>
        <v>33.333333333333329</v>
      </c>
      <c r="K90" s="30" t="s">
        <v>199</v>
      </c>
      <c r="L90" s="15"/>
    </row>
    <row r="91" spans="1:12" ht="58.5" customHeight="1">
      <c r="A91" s="43" t="s">
        <v>206</v>
      </c>
      <c r="B91" s="26"/>
      <c r="C91" s="61" t="s">
        <v>207</v>
      </c>
      <c r="D91" s="27">
        <v>40962</v>
      </c>
      <c r="E91" s="28" t="s">
        <v>208</v>
      </c>
      <c r="F91" s="12">
        <v>7</v>
      </c>
      <c r="G91" s="12">
        <v>7</v>
      </c>
      <c r="H91" s="62" t="s">
        <v>52</v>
      </c>
      <c r="I91" s="13">
        <v>22</v>
      </c>
      <c r="J91" s="14">
        <f t="shared" si="1"/>
        <v>73.333333333333329</v>
      </c>
      <c r="K91" s="29" t="s">
        <v>209</v>
      </c>
      <c r="L91" s="15"/>
    </row>
    <row r="92" spans="1:12" ht="58.5" customHeight="1">
      <c r="A92" s="43"/>
      <c r="B92" s="26"/>
      <c r="C92" s="61" t="s">
        <v>210</v>
      </c>
      <c r="D92" s="26"/>
      <c r="E92" s="28" t="s">
        <v>208</v>
      </c>
      <c r="F92" s="12">
        <v>7</v>
      </c>
      <c r="G92" s="12">
        <v>7</v>
      </c>
      <c r="H92" s="63" t="s">
        <v>211</v>
      </c>
      <c r="I92" s="13">
        <v>20</v>
      </c>
      <c r="J92" s="14">
        <f t="shared" si="1"/>
        <v>66.666666666666657</v>
      </c>
      <c r="K92" s="29" t="s">
        <v>209</v>
      </c>
      <c r="L92" s="15"/>
    </row>
    <row r="93" spans="1:12" ht="58.5" customHeight="1">
      <c r="A93" s="43" t="s">
        <v>212</v>
      </c>
      <c r="B93" s="26"/>
      <c r="C93" s="61" t="s">
        <v>213</v>
      </c>
      <c r="D93" s="27">
        <v>40851</v>
      </c>
      <c r="E93" s="28" t="s">
        <v>208</v>
      </c>
      <c r="F93" s="12">
        <v>7</v>
      </c>
      <c r="G93" s="12">
        <v>7</v>
      </c>
      <c r="H93" s="63" t="s">
        <v>211</v>
      </c>
      <c r="I93" s="13">
        <v>18</v>
      </c>
      <c r="J93" s="14">
        <f t="shared" si="1"/>
        <v>60</v>
      </c>
      <c r="K93" s="29" t="s">
        <v>209</v>
      </c>
      <c r="L93" s="15"/>
    </row>
    <row r="94" spans="1:12" ht="58.5" customHeight="1">
      <c r="A94" s="43" t="s">
        <v>214</v>
      </c>
      <c r="B94" s="26"/>
      <c r="C94" s="61" t="s">
        <v>215</v>
      </c>
      <c r="D94" s="27">
        <v>40892</v>
      </c>
      <c r="E94" s="28" t="s">
        <v>208</v>
      </c>
      <c r="F94" s="12">
        <v>7</v>
      </c>
      <c r="G94" s="12">
        <v>7</v>
      </c>
      <c r="H94" s="63" t="s">
        <v>64</v>
      </c>
      <c r="I94" s="13">
        <v>12</v>
      </c>
      <c r="J94" s="14">
        <f t="shared" si="1"/>
        <v>40</v>
      </c>
      <c r="K94" s="29" t="s">
        <v>209</v>
      </c>
      <c r="L94" s="15"/>
    </row>
    <row r="95" spans="1:12" ht="58.5" customHeight="1">
      <c r="A95" s="43" t="s">
        <v>216</v>
      </c>
      <c r="B95" s="26"/>
      <c r="C95" s="61" t="s">
        <v>217</v>
      </c>
      <c r="D95" s="27">
        <v>40750</v>
      </c>
      <c r="E95" s="28" t="s">
        <v>208</v>
      </c>
      <c r="F95" s="12">
        <v>7</v>
      </c>
      <c r="G95" s="12">
        <v>7</v>
      </c>
      <c r="H95" s="63" t="s">
        <v>64</v>
      </c>
      <c r="I95" s="13">
        <v>10</v>
      </c>
      <c r="J95" s="14">
        <f t="shared" si="1"/>
        <v>33.333333333333329</v>
      </c>
      <c r="K95" s="29" t="s">
        <v>209</v>
      </c>
      <c r="L95" s="15"/>
    </row>
    <row r="96" spans="1:12" ht="58.5" customHeight="1">
      <c r="A96" s="43" t="s">
        <v>218</v>
      </c>
      <c r="B96" s="26"/>
      <c r="C96" s="61" t="s">
        <v>219</v>
      </c>
      <c r="D96" s="27">
        <v>40837</v>
      </c>
      <c r="E96" s="28" t="s">
        <v>208</v>
      </c>
      <c r="F96" s="12">
        <v>7</v>
      </c>
      <c r="G96" s="12">
        <v>7</v>
      </c>
      <c r="H96" s="63" t="s">
        <v>64</v>
      </c>
      <c r="I96" s="13">
        <v>8</v>
      </c>
      <c r="J96" s="14">
        <f t="shared" si="1"/>
        <v>26.666666666666668</v>
      </c>
      <c r="K96" s="29" t="s">
        <v>209</v>
      </c>
      <c r="L96" s="15"/>
    </row>
    <row r="97" spans="1:18" ht="57" customHeight="1">
      <c r="A97" s="7" t="s">
        <v>220</v>
      </c>
      <c r="B97" s="26"/>
      <c r="C97" s="64" t="s">
        <v>221</v>
      </c>
      <c r="D97" s="27">
        <v>40718</v>
      </c>
      <c r="E97" s="28" t="s">
        <v>222</v>
      </c>
      <c r="F97" s="12">
        <v>7</v>
      </c>
      <c r="G97" s="12">
        <v>7</v>
      </c>
      <c r="H97" s="12" t="s">
        <v>30</v>
      </c>
      <c r="I97" s="12">
        <v>10</v>
      </c>
      <c r="J97" s="14">
        <f t="shared" si="1"/>
        <v>33.333333333333329</v>
      </c>
      <c r="K97" s="29"/>
      <c r="L97" s="15"/>
      <c r="M97" s="3"/>
      <c r="N97" s="3"/>
      <c r="O97" s="3"/>
      <c r="P97" s="3"/>
      <c r="Q97" s="3"/>
      <c r="R97" s="3"/>
    </row>
    <row r="98" spans="1:18">
      <c r="B98" s="902" t="s">
        <v>223</v>
      </c>
      <c r="C98" s="903"/>
      <c r="D98" s="903"/>
      <c r="E98" s="903"/>
      <c r="F98" s="903"/>
      <c r="G98" s="903"/>
      <c r="H98" s="903"/>
      <c r="I98" s="903"/>
      <c r="J98" s="903"/>
      <c r="K98" s="903"/>
      <c r="L98" s="904"/>
    </row>
    <row r="99" spans="1:18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</row>
    <row r="100" spans="1:18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</row>
  </sheetData>
  <mergeCells count="6">
    <mergeCell ref="B98:L98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R58"/>
  <sheetViews>
    <sheetView topLeftCell="B1" workbookViewId="0"/>
  </sheetViews>
  <sheetFormatPr defaultColWidth="10.42578125" defaultRowHeight="12.75"/>
  <cols>
    <col min="1" max="1" width="39.14062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224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A11" s="68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68" t="s">
        <v>1039</v>
      </c>
      <c r="B12" s="8"/>
      <c r="C12" s="199" t="s">
        <v>756</v>
      </c>
      <c r="D12" s="10">
        <v>39913</v>
      </c>
      <c r="E12" s="11" t="s">
        <v>19</v>
      </c>
      <c r="F12" s="12">
        <v>10</v>
      </c>
      <c r="G12" s="12">
        <v>10</v>
      </c>
      <c r="H12" s="12" t="s">
        <v>21</v>
      </c>
      <c r="I12" s="71">
        <v>96</v>
      </c>
      <c r="J12" s="14">
        <f t="shared" ref="J12:J52" si="0">I12/107*100</f>
        <v>89.719626168224295</v>
      </c>
      <c r="K12" s="15" t="s">
        <v>952</v>
      </c>
      <c r="L12" s="15"/>
    </row>
    <row r="13" spans="1:13" ht="51">
      <c r="A13" s="68" t="s">
        <v>1040</v>
      </c>
      <c r="B13" s="8"/>
      <c r="C13" s="199" t="s">
        <v>1041</v>
      </c>
      <c r="D13" s="244">
        <v>39721</v>
      </c>
      <c r="E13" s="11" t="s">
        <v>19</v>
      </c>
      <c r="F13" s="12">
        <v>10</v>
      </c>
      <c r="G13" s="12">
        <v>10</v>
      </c>
      <c r="H13" s="12" t="s">
        <v>25</v>
      </c>
      <c r="I13" s="71">
        <v>82</v>
      </c>
      <c r="J13" s="14">
        <f t="shared" si="0"/>
        <v>76.63551401869158</v>
      </c>
      <c r="K13" s="15" t="s">
        <v>952</v>
      </c>
      <c r="L13" s="15"/>
    </row>
    <row r="14" spans="1:13" ht="51">
      <c r="A14" s="68" t="s">
        <v>1042</v>
      </c>
      <c r="B14" s="8"/>
      <c r="C14" s="199" t="s">
        <v>1043</v>
      </c>
      <c r="D14" s="244">
        <v>39680</v>
      </c>
      <c r="E14" s="11" t="s">
        <v>19</v>
      </c>
      <c r="F14" s="12">
        <v>10</v>
      </c>
      <c r="G14" s="12">
        <v>10</v>
      </c>
      <c r="H14" s="12" t="s">
        <v>25</v>
      </c>
      <c r="I14" s="71">
        <v>81</v>
      </c>
      <c r="J14" s="14">
        <f t="shared" si="0"/>
        <v>75.700934579439249</v>
      </c>
      <c r="K14" s="15" t="s">
        <v>952</v>
      </c>
      <c r="L14" s="15"/>
    </row>
    <row r="15" spans="1:13" ht="51">
      <c r="A15" s="68" t="s">
        <v>1044</v>
      </c>
      <c r="B15" s="8"/>
      <c r="C15" s="199" t="s">
        <v>1045</v>
      </c>
      <c r="D15" s="70">
        <v>39700</v>
      </c>
      <c r="E15" s="11" t="s">
        <v>19</v>
      </c>
      <c r="F15" s="12">
        <v>10</v>
      </c>
      <c r="G15" s="12">
        <v>10</v>
      </c>
      <c r="H15" s="12" t="s">
        <v>25</v>
      </c>
      <c r="I15" s="71">
        <v>80</v>
      </c>
      <c r="J15" s="14">
        <f t="shared" si="0"/>
        <v>74.766355140186917</v>
      </c>
      <c r="K15" s="15" t="s">
        <v>952</v>
      </c>
      <c r="L15" s="15"/>
    </row>
    <row r="16" spans="1:13" ht="51">
      <c r="A16" s="68" t="s">
        <v>1046</v>
      </c>
      <c r="B16" s="8"/>
      <c r="C16" s="199" t="s">
        <v>1047</v>
      </c>
      <c r="D16" s="245">
        <v>39925</v>
      </c>
      <c r="E16" s="11" t="s">
        <v>19</v>
      </c>
      <c r="F16" s="12">
        <v>10</v>
      </c>
      <c r="G16" s="12">
        <v>10</v>
      </c>
      <c r="H16" s="12" t="s">
        <v>25</v>
      </c>
      <c r="I16" s="71">
        <v>79</v>
      </c>
      <c r="J16" s="14">
        <f t="shared" si="0"/>
        <v>73.831775700934571</v>
      </c>
      <c r="K16" s="15" t="s">
        <v>952</v>
      </c>
      <c r="L16" s="15"/>
    </row>
    <row r="17" spans="1:12" ht="51">
      <c r="A17" s="68" t="s">
        <v>1048</v>
      </c>
      <c r="B17" s="8"/>
      <c r="C17" s="199" t="s">
        <v>761</v>
      </c>
      <c r="D17" s="244">
        <v>39888</v>
      </c>
      <c r="E17" s="11" t="s">
        <v>19</v>
      </c>
      <c r="F17" s="12">
        <v>10</v>
      </c>
      <c r="G17" s="12">
        <v>10</v>
      </c>
      <c r="H17" s="12" t="s">
        <v>25</v>
      </c>
      <c r="I17" s="71">
        <v>77</v>
      </c>
      <c r="J17" s="14">
        <f t="shared" si="0"/>
        <v>71.962616822429908</v>
      </c>
      <c r="K17" s="15" t="s">
        <v>952</v>
      </c>
      <c r="L17" s="15"/>
    </row>
    <row r="18" spans="1:12" ht="51">
      <c r="A18" s="68" t="s">
        <v>1049</v>
      </c>
      <c r="B18" s="8"/>
      <c r="C18" s="199" t="s">
        <v>766</v>
      </c>
      <c r="D18" s="245">
        <v>40072</v>
      </c>
      <c r="E18" s="11" t="s">
        <v>19</v>
      </c>
      <c r="F18" s="12">
        <v>10</v>
      </c>
      <c r="G18" s="12">
        <v>10</v>
      </c>
      <c r="H18" s="12" t="s">
        <v>25</v>
      </c>
      <c r="I18" s="71">
        <v>77</v>
      </c>
      <c r="J18" s="14">
        <f t="shared" si="0"/>
        <v>71.962616822429908</v>
      </c>
      <c r="K18" s="15" t="s">
        <v>952</v>
      </c>
      <c r="L18" s="15"/>
    </row>
    <row r="19" spans="1:12" ht="51">
      <c r="A19" s="68" t="s">
        <v>1050</v>
      </c>
      <c r="B19" s="8"/>
      <c r="C19" s="199" t="s">
        <v>1051</v>
      </c>
      <c r="D19" s="245">
        <v>39990</v>
      </c>
      <c r="E19" s="11" t="s">
        <v>19</v>
      </c>
      <c r="F19" s="12">
        <v>10</v>
      </c>
      <c r="G19" s="12">
        <v>10</v>
      </c>
      <c r="H19" s="12" t="s">
        <v>25</v>
      </c>
      <c r="I19" s="71">
        <v>74</v>
      </c>
      <c r="J19" s="14">
        <f t="shared" si="0"/>
        <v>69.158878504672899</v>
      </c>
      <c r="K19" s="15" t="s">
        <v>952</v>
      </c>
      <c r="L19" s="15"/>
    </row>
    <row r="20" spans="1:12" ht="51">
      <c r="A20" s="68" t="s">
        <v>1052</v>
      </c>
      <c r="B20" s="8"/>
      <c r="C20" s="199" t="s">
        <v>1053</v>
      </c>
      <c r="D20" s="245">
        <v>39726</v>
      </c>
      <c r="E20" s="11" t="s">
        <v>19</v>
      </c>
      <c r="F20" s="12">
        <v>10</v>
      </c>
      <c r="G20" s="12">
        <v>10</v>
      </c>
      <c r="H20" s="12" t="s">
        <v>25</v>
      </c>
      <c r="I20" s="71">
        <v>68</v>
      </c>
      <c r="J20" s="14">
        <f t="shared" si="0"/>
        <v>63.551401869158873</v>
      </c>
      <c r="K20" s="15" t="s">
        <v>952</v>
      </c>
      <c r="L20" s="15"/>
    </row>
    <row r="21" spans="1:12" ht="51">
      <c r="A21" s="68" t="s">
        <v>1054</v>
      </c>
      <c r="B21" s="8"/>
      <c r="C21" s="199" t="s">
        <v>1055</v>
      </c>
      <c r="D21" s="244">
        <v>39728</v>
      </c>
      <c r="E21" s="11" t="s">
        <v>19</v>
      </c>
      <c r="F21" s="12">
        <v>10</v>
      </c>
      <c r="G21" s="12">
        <v>10</v>
      </c>
      <c r="H21" s="12" t="s">
        <v>25</v>
      </c>
      <c r="I21" s="71">
        <v>68</v>
      </c>
      <c r="J21" s="14">
        <f t="shared" si="0"/>
        <v>63.551401869158873</v>
      </c>
      <c r="K21" s="15" t="s">
        <v>952</v>
      </c>
      <c r="L21" s="15"/>
    </row>
    <row r="22" spans="1:12" ht="51">
      <c r="A22" s="68" t="s">
        <v>1056</v>
      </c>
      <c r="B22" s="8"/>
      <c r="C22" s="199" t="s">
        <v>1057</v>
      </c>
      <c r="D22" s="73">
        <v>39716</v>
      </c>
      <c r="E22" s="11" t="s">
        <v>19</v>
      </c>
      <c r="F22" s="12">
        <v>10</v>
      </c>
      <c r="G22" s="12">
        <v>10</v>
      </c>
      <c r="H22" s="12" t="s">
        <v>25</v>
      </c>
      <c r="I22" s="71">
        <v>65</v>
      </c>
      <c r="J22" s="14">
        <f t="shared" si="0"/>
        <v>60.747663551401864</v>
      </c>
      <c r="K22" s="15" t="s">
        <v>952</v>
      </c>
      <c r="L22" s="15"/>
    </row>
    <row r="23" spans="1:12" ht="51">
      <c r="A23" s="68" t="s">
        <v>1058</v>
      </c>
      <c r="B23" s="8"/>
      <c r="C23" s="199" t="s">
        <v>1059</v>
      </c>
      <c r="D23" s="245">
        <v>39731</v>
      </c>
      <c r="E23" s="11" t="s">
        <v>19</v>
      </c>
      <c r="F23" s="12">
        <v>10</v>
      </c>
      <c r="G23" s="12">
        <v>10</v>
      </c>
      <c r="H23" s="12" t="s">
        <v>25</v>
      </c>
      <c r="I23" s="71">
        <v>63</v>
      </c>
      <c r="J23" s="14">
        <f t="shared" si="0"/>
        <v>58.878504672897193</v>
      </c>
      <c r="K23" s="15" t="s">
        <v>952</v>
      </c>
      <c r="L23" s="15"/>
    </row>
    <row r="24" spans="1:12" ht="51">
      <c r="A24" s="68" t="s">
        <v>1060</v>
      </c>
      <c r="B24" s="8"/>
      <c r="C24" s="199" t="s">
        <v>1061</v>
      </c>
      <c r="D24" s="244">
        <v>39884</v>
      </c>
      <c r="E24" s="11" t="s">
        <v>19</v>
      </c>
      <c r="F24" s="12">
        <v>10</v>
      </c>
      <c r="G24" s="12">
        <v>10</v>
      </c>
      <c r="H24" s="12" t="s">
        <v>25</v>
      </c>
      <c r="I24" s="71">
        <v>60</v>
      </c>
      <c r="J24" s="14">
        <f t="shared" si="0"/>
        <v>56.074766355140184</v>
      </c>
      <c r="K24" s="15" t="s">
        <v>952</v>
      </c>
      <c r="L24" s="15"/>
    </row>
    <row r="25" spans="1:12" ht="51">
      <c r="A25" s="68" t="s">
        <v>1062</v>
      </c>
      <c r="B25" s="8"/>
      <c r="C25" s="199" t="s">
        <v>1063</v>
      </c>
      <c r="D25" s="70">
        <v>39633</v>
      </c>
      <c r="E25" s="11" t="s">
        <v>19</v>
      </c>
      <c r="F25" s="12">
        <v>10</v>
      </c>
      <c r="G25" s="12">
        <v>10</v>
      </c>
      <c r="H25" s="12" t="s">
        <v>25</v>
      </c>
      <c r="I25" s="71">
        <v>59</v>
      </c>
      <c r="J25" s="14">
        <f t="shared" si="0"/>
        <v>55.140186915887845</v>
      </c>
      <c r="K25" s="15" t="s">
        <v>952</v>
      </c>
      <c r="L25" s="15"/>
    </row>
    <row r="26" spans="1:12" ht="58.5" customHeight="1">
      <c r="A26" s="68" t="s">
        <v>1064</v>
      </c>
      <c r="B26" s="8"/>
      <c r="C26" s="199" t="s">
        <v>1065</v>
      </c>
      <c r="D26" s="244">
        <v>40018</v>
      </c>
      <c r="E26" s="11" t="s">
        <v>19</v>
      </c>
      <c r="F26" s="12">
        <v>10</v>
      </c>
      <c r="G26" s="12">
        <v>10</v>
      </c>
      <c r="H26" s="12" t="s">
        <v>25</v>
      </c>
      <c r="I26" s="71">
        <v>59</v>
      </c>
      <c r="J26" s="14">
        <f t="shared" si="0"/>
        <v>55.140186915887845</v>
      </c>
      <c r="K26" s="15" t="s">
        <v>952</v>
      </c>
      <c r="L26" s="15"/>
    </row>
    <row r="27" spans="1:12" ht="57" customHeight="1">
      <c r="A27" s="68" t="s">
        <v>1066</v>
      </c>
      <c r="B27" s="17"/>
      <c r="C27" s="18" t="s">
        <v>783</v>
      </c>
      <c r="D27" s="74">
        <v>39926</v>
      </c>
      <c r="E27" s="11" t="s">
        <v>51</v>
      </c>
      <c r="F27" s="12">
        <v>10</v>
      </c>
      <c r="G27" s="12">
        <v>10</v>
      </c>
      <c r="H27" s="20" t="s">
        <v>52</v>
      </c>
      <c r="I27" s="12">
        <v>72</v>
      </c>
      <c r="J27" s="14">
        <f t="shared" si="0"/>
        <v>67.289719626168221</v>
      </c>
      <c r="K27" s="18" t="s">
        <v>235</v>
      </c>
      <c r="L27" s="15"/>
    </row>
    <row r="28" spans="1:12" ht="60" customHeight="1">
      <c r="A28" s="68" t="s">
        <v>1067</v>
      </c>
      <c r="B28" s="26"/>
      <c r="C28" s="26" t="s">
        <v>793</v>
      </c>
      <c r="D28" s="27">
        <v>39710</v>
      </c>
      <c r="E28" s="28" t="s">
        <v>79</v>
      </c>
      <c r="F28" s="12">
        <v>10</v>
      </c>
      <c r="G28" s="12">
        <v>10</v>
      </c>
      <c r="H28" s="12" t="s">
        <v>21</v>
      </c>
      <c r="I28" s="71">
        <v>86</v>
      </c>
      <c r="J28" s="14">
        <f t="shared" si="0"/>
        <v>80.373831775700936</v>
      </c>
      <c r="K28" s="15" t="s">
        <v>988</v>
      </c>
      <c r="L28" s="15"/>
    </row>
    <row r="29" spans="1:12" ht="60" customHeight="1">
      <c r="A29" s="68" t="s">
        <v>1068</v>
      </c>
      <c r="B29" s="26"/>
      <c r="C29" s="26" t="s">
        <v>803</v>
      </c>
      <c r="D29" s="27">
        <v>39662</v>
      </c>
      <c r="E29" s="28" t="s">
        <v>79</v>
      </c>
      <c r="F29" s="12">
        <v>10</v>
      </c>
      <c r="G29" s="12">
        <v>10</v>
      </c>
      <c r="H29" s="12" t="s">
        <v>25</v>
      </c>
      <c r="I29" s="71">
        <v>77</v>
      </c>
      <c r="J29" s="14">
        <f t="shared" si="0"/>
        <v>71.962616822429908</v>
      </c>
      <c r="K29" t="s">
        <v>988</v>
      </c>
      <c r="L29" s="15"/>
    </row>
    <row r="30" spans="1:12" ht="60" customHeight="1">
      <c r="A30" s="68" t="s">
        <v>1069</v>
      </c>
      <c r="B30" s="26"/>
      <c r="C30" s="26" t="s">
        <v>795</v>
      </c>
      <c r="D30" s="27">
        <v>39442</v>
      </c>
      <c r="E30" s="28" t="s">
        <v>79</v>
      </c>
      <c r="F30" s="12">
        <v>10</v>
      </c>
      <c r="G30" s="12">
        <v>10</v>
      </c>
      <c r="H30" s="12" t="s">
        <v>25</v>
      </c>
      <c r="I30" s="71">
        <v>76</v>
      </c>
      <c r="J30" s="14">
        <f t="shared" si="0"/>
        <v>71.028037383177562</v>
      </c>
      <c r="K30" s="15" t="s">
        <v>988</v>
      </c>
      <c r="L30" s="15"/>
    </row>
    <row r="31" spans="1:12" ht="60" customHeight="1">
      <c r="A31" s="68" t="s">
        <v>1070</v>
      </c>
      <c r="B31" s="26"/>
      <c r="C31" s="26" t="s">
        <v>1071</v>
      </c>
      <c r="D31" s="27">
        <v>39959</v>
      </c>
      <c r="E31" s="28" t="s">
        <v>79</v>
      </c>
      <c r="F31" s="12">
        <v>10</v>
      </c>
      <c r="G31" s="12">
        <v>10</v>
      </c>
      <c r="H31" s="12" t="s">
        <v>25</v>
      </c>
      <c r="I31" s="71">
        <v>75</v>
      </c>
      <c r="J31" s="14">
        <f t="shared" si="0"/>
        <v>70.09345794392523</v>
      </c>
      <c r="K31" t="s">
        <v>988</v>
      </c>
      <c r="L31" s="15"/>
    </row>
    <row r="32" spans="1:12" ht="60" customHeight="1">
      <c r="A32" s="68" t="s">
        <v>1072</v>
      </c>
      <c r="B32" s="26"/>
      <c r="C32" s="26" t="s">
        <v>1073</v>
      </c>
      <c r="D32" s="26"/>
      <c r="E32" s="28" t="s">
        <v>79</v>
      </c>
      <c r="F32" s="12">
        <v>10</v>
      </c>
      <c r="G32" s="12">
        <v>10</v>
      </c>
      <c r="H32" s="12" t="s">
        <v>25</v>
      </c>
      <c r="I32" s="71">
        <v>55</v>
      </c>
      <c r="J32" s="14">
        <f t="shared" si="0"/>
        <v>51.401869158878498</v>
      </c>
      <c r="K32" s="15" t="s">
        <v>988</v>
      </c>
      <c r="L32" s="15"/>
    </row>
    <row r="33" spans="1:12" ht="60" customHeight="1">
      <c r="A33" s="68" t="s">
        <v>1074</v>
      </c>
      <c r="B33" s="26"/>
      <c r="C33" s="26" t="s">
        <v>1075</v>
      </c>
      <c r="D33" s="27">
        <v>39898</v>
      </c>
      <c r="E33" s="28" t="s">
        <v>79</v>
      </c>
      <c r="F33" s="12">
        <v>10</v>
      </c>
      <c r="G33" s="12">
        <v>10</v>
      </c>
      <c r="H33" s="12" t="s">
        <v>25</v>
      </c>
      <c r="I33" s="71">
        <v>47</v>
      </c>
      <c r="J33" s="14">
        <f t="shared" si="0"/>
        <v>43.925233644859816</v>
      </c>
      <c r="K33" t="s">
        <v>988</v>
      </c>
      <c r="L33" s="15"/>
    </row>
    <row r="34" spans="1:12" ht="58.5" customHeight="1">
      <c r="A34" s="68" t="s">
        <v>1076</v>
      </c>
      <c r="B34" s="26"/>
      <c r="C34" s="246" t="s">
        <v>1077</v>
      </c>
      <c r="D34" s="36">
        <v>40078</v>
      </c>
      <c r="E34" s="28" t="s">
        <v>95</v>
      </c>
      <c r="F34" s="12">
        <v>10</v>
      </c>
      <c r="G34" s="12">
        <v>10</v>
      </c>
      <c r="H34" s="86" t="s">
        <v>21</v>
      </c>
      <c r="I34" s="71">
        <v>76</v>
      </c>
      <c r="J34" s="14">
        <f t="shared" si="0"/>
        <v>71.028037383177562</v>
      </c>
      <c r="K34" s="15" t="s">
        <v>576</v>
      </c>
      <c r="L34" s="15"/>
    </row>
    <row r="35" spans="1:12" ht="58.5" customHeight="1">
      <c r="A35" s="68" t="s">
        <v>1078</v>
      </c>
      <c r="B35" s="26"/>
      <c r="C35" s="246" t="s">
        <v>811</v>
      </c>
      <c r="D35" s="36">
        <v>39643</v>
      </c>
      <c r="E35" s="28" t="s">
        <v>95</v>
      </c>
      <c r="F35" s="12">
        <v>10</v>
      </c>
      <c r="G35" s="12">
        <v>10</v>
      </c>
      <c r="H35" s="86" t="s">
        <v>25</v>
      </c>
      <c r="I35" s="71">
        <v>71</v>
      </c>
      <c r="J35" s="14">
        <f t="shared" si="0"/>
        <v>66.355140186915889</v>
      </c>
      <c r="K35" s="15" t="s">
        <v>576</v>
      </c>
      <c r="L35" s="15"/>
    </row>
    <row r="36" spans="1:12" ht="58.5" customHeight="1">
      <c r="A36" s="68" t="s">
        <v>1079</v>
      </c>
      <c r="B36" s="26"/>
      <c r="C36" s="246" t="s">
        <v>1080</v>
      </c>
      <c r="D36" s="36">
        <v>39754</v>
      </c>
      <c r="E36" s="28" t="s">
        <v>95</v>
      </c>
      <c r="F36" s="12">
        <v>10</v>
      </c>
      <c r="G36" s="12">
        <v>10</v>
      </c>
      <c r="H36" s="86" t="s">
        <v>25</v>
      </c>
      <c r="I36" s="71">
        <v>70</v>
      </c>
      <c r="J36" s="14">
        <f t="shared" si="0"/>
        <v>65.420560747663544</v>
      </c>
      <c r="K36" s="15" t="s">
        <v>576</v>
      </c>
      <c r="L36" s="15"/>
    </row>
    <row r="37" spans="1:12" ht="58.5" customHeight="1">
      <c r="A37" s="68" t="s">
        <v>1081</v>
      </c>
      <c r="B37" s="26"/>
      <c r="C37" s="246" t="s">
        <v>1082</v>
      </c>
      <c r="D37" s="36">
        <v>39912</v>
      </c>
      <c r="E37" s="28" t="s">
        <v>95</v>
      </c>
      <c r="F37" s="12">
        <v>10</v>
      </c>
      <c r="G37" s="12">
        <v>10</v>
      </c>
      <c r="H37" s="86" t="s">
        <v>30</v>
      </c>
      <c r="I37" s="71">
        <v>52</v>
      </c>
      <c r="J37" s="14">
        <f t="shared" si="0"/>
        <v>48.598130841121495</v>
      </c>
      <c r="K37" s="15" t="s">
        <v>576</v>
      </c>
      <c r="L37" s="15"/>
    </row>
    <row r="38" spans="1:12" ht="58.5" customHeight="1">
      <c r="A38" s="68" t="s">
        <v>1083</v>
      </c>
      <c r="B38" s="26"/>
      <c r="C38" s="246" t="s">
        <v>1084</v>
      </c>
      <c r="D38" s="36">
        <v>39652</v>
      </c>
      <c r="E38" s="28" t="s">
        <v>95</v>
      </c>
      <c r="F38" s="12">
        <v>10</v>
      </c>
      <c r="G38" s="12">
        <v>10</v>
      </c>
      <c r="H38" s="86" t="s">
        <v>30</v>
      </c>
      <c r="I38" s="71">
        <v>46</v>
      </c>
      <c r="J38" s="14">
        <f t="shared" si="0"/>
        <v>42.990654205607477</v>
      </c>
      <c r="K38" s="15" t="s">
        <v>576</v>
      </c>
      <c r="L38" s="15"/>
    </row>
    <row r="39" spans="1:12" ht="57" customHeight="1">
      <c r="A39" s="68" t="s">
        <v>1085</v>
      </c>
      <c r="B39" s="26"/>
      <c r="C39" s="26" t="s">
        <v>821</v>
      </c>
      <c r="D39" s="27">
        <v>39781</v>
      </c>
      <c r="E39" s="28" t="s">
        <v>120</v>
      </c>
      <c r="F39" s="12">
        <v>10</v>
      </c>
      <c r="G39" s="12">
        <v>10</v>
      </c>
      <c r="H39" s="12" t="s">
        <v>52</v>
      </c>
      <c r="I39" s="12">
        <v>55</v>
      </c>
      <c r="J39" s="14">
        <f t="shared" si="0"/>
        <v>51.401869158878498</v>
      </c>
      <c r="K39" s="15" t="s">
        <v>1001</v>
      </c>
      <c r="L39" s="15"/>
    </row>
    <row r="40" spans="1:12" ht="81" customHeight="1">
      <c r="A40" s="68" t="s">
        <v>1086</v>
      </c>
      <c r="B40" s="26"/>
      <c r="C40" s="44" t="s">
        <v>1087</v>
      </c>
      <c r="D40" s="247">
        <v>39737</v>
      </c>
      <c r="E40" s="28" t="s">
        <v>126</v>
      </c>
      <c r="F40" s="12">
        <v>10</v>
      </c>
      <c r="G40" s="12">
        <v>10</v>
      </c>
      <c r="H40" s="12" t="s">
        <v>25</v>
      </c>
      <c r="I40" s="71">
        <v>70</v>
      </c>
      <c r="J40" s="14">
        <f t="shared" si="0"/>
        <v>65.420560747663544</v>
      </c>
      <c r="K40" s="29" t="s">
        <v>1007</v>
      </c>
      <c r="L40" s="15"/>
    </row>
    <row r="41" spans="1:12" ht="81" customHeight="1">
      <c r="A41" s="68" t="s">
        <v>1088</v>
      </c>
      <c r="B41" s="26"/>
      <c r="C41" s="35" t="s">
        <v>1089</v>
      </c>
      <c r="D41" s="247">
        <v>39901</v>
      </c>
      <c r="E41" s="28" t="s">
        <v>126</v>
      </c>
      <c r="F41" s="12">
        <v>10</v>
      </c>
      <c r="G41" s="12">
        <v>10</v>
      </c>
      <c r="H41" s="12" t="s">
        <v>30</v>
      </c>
      <c r="I41" s="71">
        <v>63</v>
      </c>
      <c r="J41" s="14">
        <f t="shared" si="0"/>
        <v>58.878504672897193</v>
      </c>
      <c r="K41" s="29" t="s">
        <v>1007</v>
      </c>
      <c r="L41" s="15"/>
    </row>
    <row r="42" spans="1:12" ht="58.5" customHeight="1">
      <c r="A42" s="78"/>
      <c r="B42" s="79"/>
      <c r="C42" s="79" t="s">
        <v>259</v>
      </c>
      <c r="D42" s="95"/>
      <c r="E42" s="80" t="s">
        <v>160</v>
      </c>
      <c r="F42" s="81"/>
      <c r="G42" s="81"/>
      <c r="H42" s="81"/>
      <c r="I42" s="81"/>
      <c r="J42" s="82"/>
      <c r="K42" s="83"/>
      <c r="L42" s="83"/>
    </row>
    <row r="43" spans="1:12" ht="58.5" customHeight="1">
      <c r="A43" s="68" t="s">
        <v>1090</v>
      </c>
      <c r="B43" s="26"/>
      <c r="C43" s="26" t="s">
        <v>845</v>
      </c>
      <c r="D43" s="27">
        <v>39821</v>
      </c>
      <c r="E43" s="28" t="s">
        <v>174</v>
      </c>
      <c r="F43" s="12">
        <v>10</v>
      </c>
      <c r="G43" s="12">
        <v>10</v>
      </c>
      <c r="H43" s="12" t="s">
        <v>21</v>
      </c>
      <c r="I43" s="71">
        <v>87</v>
      </c>
      <c r="J43" s="14">
        <f t="shared" si="0"/>
        <v>81.308411214953267</v>
      </c>
      <c r="K43" s="15" t="s">
        <v>1091</v>
      </c>
      <c r="L43" s="15"/>
    </row>
    <row r="44" spans="1:12" ht="58.5" customHeight="1">
      <c r="A44" s="68" t="s">
        <v>1092</v>
      </c>
      <c r="B44" s="26"/>
      <c r="C44" s="26" t="s">
        <v>1093</v>
      </c>
      <c r="D44" s="27">
        <v>40009</v>
      </c>
      <c r="E44" s="28" t="s">
        <v>174</v>
      </c>
      <c r="F44" s="12">
        <v>10</v>
      </c>
      <c r="G44" s="12">
        <v>10</v>
      </c>
      <c r="H44" s="12" t="s">
        <v>21</v>
      </c>
      <c r="I44" s="71">
        <v>87</v>
      </c>
      <c r="J44" s="14">
        <f t="shared" si="0"/>
        <v>81.308411214953267</v>
      </c>
      <c r="K44" s="15" t="s">
        <v>1091</v>
      </c>
      <c r="L44" s="15"/>
    </row>
    <row r="45" spans="1:12" ht="58.5" customHeight="1">
      <c r="A45" s="68" t="s">
        <v>1094</v>
      </c>
      <c r="B45" s="26"/>
      <c r="C45" s="26" t="s">
        <v>1095</v>
      </c>
      <c r="D45" s="27">
        <v>39579</v>
      </c>
      <c r="E45" s="28" t="s">
        <v>174</v>
      </c>
      <c r="F45" s="12">
        <v>10</v>
      </c>
      <c r="G45" s="12">
        <v>10</v>
      </c>
      <c r="H45" s="12" t="s">
        <v>25</v>
      </c>
      <c r="I45" s="71">
        <v>70</v>
      </c>
      <c r="J45" s="14">
        <f t="shared" si="0"/>
        <v>65.420560747663544</v>
      </c>
      <c r="K45" s="15" t="s">
        <v>1091</v>
      </c>
      <c r="L45" s="15"/>
    </row>
    <row r="46" spans="1:12" ht="58.5" customHeight="1">
      <c r="A46" s="68" t="s">
        <v>1096</v>
      </c>
      <c r="B46" s="26"/>
      <c r="C46" s="26" t="s">
        <v>1097</v>
      </c>
      <c r="D46" s="27">
        <v>39679</v>
      </c>
      <c r="E46" s="28" t="s">
        <v>174</v>
      </c>
      <c r="F46" s="12">
        <v>10</v>
      </c>
      <c r="G46" s="12">
        <v>10</v>
      </c>
      <c r="H46" s="12" t="s">
        <v>25</v>
      </c>
      <c r="I46" s="71">
        <v>67</v>
      </c>
      <c r="J46" s="14">
        <f t="shared" si="0"/>
        <v>62.616822429906534</v>
      </c>
      <c r="K46" s="15" t="s">
        <v>1091</v>
      </c>
      <c r="L46" s="15"/>
    </row>
    <row r="47" spans="1:12" ht="58.5" customHeight="1">
      <c r="A47" s="68" t="s">
        <v>1098</v>
      </c>
      <c r="B47" s="26"/>
      <c r="C47" s="96" t="s">
        <v>1099</v>
      </c>
      <c r="D47" s="97">
        <v>39740</v>
      </c>
      <c r="E47" s="28" t="s">
        <v>198</v>
      </c>
      <c r="F47" s="12">
        <v>10</v>
      </c>
      <c r="G47" s="12">
        <v>10</v>
      </c>
      <c r="H47" s="12" t="s">
        <v>52</v>
      </c>
      <c r="I47" s="71">
        <v>81</v>
      </c>
      <c r="J47" s="14">
        <f t="shared" si="0"/>
        <v>75.700934579439249</v>
      </c>
      <c r="K47" s="248" t="s">
        <v>291</v>
      </c>
      <c r="L47" s="15"/>
    </row>
    <row r="48" spans="1:12" ht="58.5" customHeight="1">
      <c r="A48" s="68" t="s">
        <v>1100</v>
      </c>
      <c r="B48" s="26"/>
      <c r="C48" s="243" t="s">
        <v>1101</v>
      </c>
      <c r="D48" s="97">
        <v>40047</v>
      </c>
      <c r="E48" s="28" t="s">
        <v>198</v>
      </c>
      <c r="F48" s="12">
        <v>10</v>
      </c>
      <c r="G48" s="12">
        <v>10</v>
      </c>
      <c r="H48" s="12" t="s">
        <v>52</v>
      </c>
      <c r="I48" s="71">
        <v>81</v>
      </c>
      <c r="J48" s="14">
        <f t="shared" si="0"/>
        <v>75.700934579439249</v>
      </c>
      <c r="K48" s="248" t="s">
        <v>291</v>
      </c>
      <c r="L48" s="15"/>
    </row>
    <row r="49" spans="1:18" ht="58.5" customHeight="1">
      <c r="A49" s="68" t="s">
        <v>1102</v>
      </c>
      <c r="B49" s="26"/>
      <c r="C49" s="243" t="s">
        <v>1103</v>
      </c>
      <c r="D49" s="97">
        <v>39734</v>
      </c>
      <c r="E49" s="28" t="s">
        <v>198</v>
      </c>
      <c r="F49" s="12">
        <v>10</v>
      </c>
      <c r="G49" s="12">
        <v>10</v>
      </c>
      <c r="H49" s="12" t="s">
        <v>25</v>
      </c>
      <c r="I49" s="71">
        <v>77</v>
      </c>
      <c r="J49" s="14">
        <f t="shared" si="0"/>
        <v>71.962616822429908</v>
      </c>
      <c r="K49" s="248" t="s">
        <v>291</v>
      </c>
      <c r="L49" s="15"/>
    </row>
    <row r="50" spans="1:18" ht="58.5" customHeight="1">
      <c r="A50" s="68" t="s">
        <v>1104</v>
      </c>
      <c r="B50" s="26"/>
      <c r="C50" s="243" t="s">
        <v>1105</v>
      </c>
      <c r="D50" s="97">
        <v>39891</v>
      </c>
      <c r="E50" s="28" t="s">
        <v>198</v>
      </c>
      <c r="F50" s="12">
        <v>10</v>
      </c>
      <c r="G50" s="12">
        <v>10</v>
      </c>
      <c r="H50" s="12" t="s">
        <v>25</v>
      </c>
      <c r="I50" s="71">
        <v>73</v>
      </c>
      <c r="J50" s="14">
        <f t="shared" si="0"/>
        <v>68.224299065420553</v>
      </c>
      <c r="K50" s="248" t="s">
        <v>291</v>
      </c>
      <c r="L50" s="15"/>
    </row>
    <row r="51" spans="1:18" ht="58.5" customHeight="1">
      <c r="A51" s="68" t="s">
        <v>1106</v>
      </c>
      <c r="B51" s="26"/>
      <c r="C51" s="243" t="s">
        <v>1107</v>
      </c>
      <c r="D51" s="97">
        <v>39740</v>
      </c>
      <c r="E51" s="28" t="s">
        <v>198</v>
      </c>
      <c r="F51" s="12">
        <v>10</v>
      </c>
      <c r="G51" s="12">
        <v>10</v>
      </c>
      <c r="H51" s="12" t="s">
        <v>25</v>
      </c>
      <c r="I51" s="71">
        <v>59</v>
      </c>
      <c r="J51" s="14">
        <f t="shared" si="0"/>
        <v>55.140186915887845</v>
      </c>
      <c r="K51" s="248" t="s">
        <v>291</v>
      </c>
      <c r="L51" s="15"/>
    </row>
    <row r="52" spans="1:18" ht="60" customHeight="1">
      <c r="A52" s="68" t="s">
        <v>1108</v>
      </c>
      <c r="B52" s="26"/>
      <c r="C52" s="243" t="s">
        <v>1109</v>
      </c>
      <c r="D52" s="97">
        <v>40042</v>
      </c>
      <c r="E52" s="28" t="s">
        <v>198</v>
      </c>
      <c r="F52" s="12">
        <v>10</v>
      </c>
      <c r="G52" s="12">
        <v>10</v>
      </c>
      <c r="H52" s="12" t="s">
        <v>30</v>
      </c>
      <c r="I52" s="71">
        <v>57</v>
      </c>
      <c r="J52" s="14">
        <f t="shared" si="0"/>
        <v>53.271028037383175</v>
      </c>
      <c r="K52" s="248" t="s">
        <v>291</v>
      </c>
      <c r="L52" s="15"/>
    </row>
    <row r="53" spans="1:18" ht="58.5" customHeight="1">
      <c r="A53" s="78"/>
      <c r="B53" s="79"/>
      <c r="C53" s="79" t="s">
        <v>259</v>
      </c>
      <c r="D53" s="79"/>
      <c r="E53" s="80" t="s">
        <v>208</v>
      </c>
      <c r="F53" s="81"/>
      <c r="G53" s="81"/>
      <c r="H53" s="81"/>
      <c r="I53" s="81"/>
      <c r="J53" s="81"/>
      <c r="K53" s="83"/>
      <c r="L53" s="83"/>
    </row>
    <row r="54" spans="1:18" ht="57" customHeight="1">
      <c r="A54" s="78"/>
      <c r="B54" s="79"/>
      <c r="C54" s="141" t="s">
        <v>259</v>
      </c>
      <c r="D54" s="95"/>
      <c r="E54" s="80" t="s">
        <v>222</v>
      </c>
      <c r="F54" s="81"/>
      <c r="G54" s="81"/>
      <c r="H54" s="81"/>
      <c r="I54" s="81"/>
      <c r="J54" s="81"/>
      <c r="K54" s="83"/>
      <c r="L54" s="83"/>
      <c r="M54" s="3"/>
      <c r="N54" s="3"/>
      <c r="O54" s="3"/>
      <c r="P54" s="3"/>
      <c r="Q54" s="3"/>
      <c r="R54" s="3"/>
    </row>
    <row r="55" spans="1:18" ht="54.75" customHeight="1">
      <c r="A55" s="78"/>
      <c r="B55" s="79"/>
      <c r="C55" s="100" t="s">
        <v>259</v>
      </c>
      <c r="D55" s="95"/>
      <c r="E55" s="80" t="s">
        <v>297</v>
      </c>
      <c r="F55" s="81"/>
      <c r="G55" s="81"/>
      <c r="H55" s="81"/>
      <c r="I55" s="81"/>
      <c r="J55" s="81"/>
      <c r="K55" s="83"/>
      <c r="L55" s="83"/>
      <c r="M55" s="3"/>
      <c r="N55" s="3"/>
      <c r="O55" s="3"/>
      <c r="P55" s="3"/>
      <c r="Q55" s="3"/>
      <c r="R55" s="3"/>
    </row>
    <row r="56" spans="1:18">
      <c r="B56" s="902" t="s">
        <v>544</v>
      </c>
      <c r="C56" s="903"/>
      <c r="D56" s="903"/>
      <c r="E56" s="903"/>
      <c r="F56" s="903"/>
      <c r="G56" s="903"/>
      <c r="H56" s="903"/>
      <c r="I56" s="903"/>
      <c r="J56" s="903"/>
      <c r="K56" s="903"/>
      <c r="L56" s="904"/>
    </row>
    <row r="57" spans="1:18" ht="76.5">
      <c r="A57" s="68" t="s">
        <v>1110</v>
      </c>
      <c r="B57" s="15"/>
      <c r="C57" s="29" t="s">
        <v>1111</v>
      </c>
      <c r="D57" s="142">
        <v>39702</v>
      </c>
      <c r="E57" s="212" t="s">
        <v>126</v>
      </c>
      <c r="F57" s="29">
        <v>10</v>
      </c>
      <c r="G57" s="29">
        <v>10</v>
      </c>
      <c r="H57" s="29" t="s">
        <v>52</v>
      </c>
      <c r="I57" s="29"/>
      <c r="J57" s="29"/>
      <c r="K57" s="29" t="s">
        <v>1007</v>
      </c>
      <c r="L57" s="15"/>
    </row>
    <row r="58" spans="1:18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</sheetData>
  <mergeCells count="6">
    <mergeCell ref="B56:L56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R56"/>
  <sheetViews>
    <sheetView topLeftCell="A42" workbookViewId="0"/>
  </sheetViews>
  <sheetFormatPr defaultColWidth="10.42578125" defaultRowHeight="12.75"/>
  <cols>
    <col min="1" max="1" width="39.570312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224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68" t="s">
        <v>1112</v>
      </c>
      <c r="B12" s="8">
        <v>1</v>
      </c>
      <c r="C12" s="69" t="s">
        <v>875</v>
      </c>
      <c r="D12" s="72">
        <v>39686</v>
      </c>
      <c r="E12" s="11" t="s">
        <v>19</v>
      </c>
      <c r="F12" s="12">
        <v>11</v>
      </c>
      <c r="G12" s="12">
        <v>11</v>
      </c>
      <c r="H12" s="12" t="s">
        <v>21</v>
      </c>
      <c r="I12" s="71">
        <v>91</v>
      </c>
      <c r="J12" s="14">
        <f t="shared" ref="J12:J52" si="0">I12/107*100</f>
        <v>85.046728971962608</v>
      </c>
      <c r="K12" s="15" t="s">
        <v>227</v>
      </c>
      <c r="L12" s="15"/>
    </row>
    <row r="13" spans="1:13" ht="51">
      <c r="A13" s="68" t="s">
        <v>1113</v>
      </c>
      <c r="B13" s="8">
        <v>2</v>
      </c>
      <c r="C13" s="69" t="s">
        <v>878</v>
      </c>
      <c r="D13" s="72">
        <v>39508</v>
      </c>
      <c r="E13" s="11" t="s">
        <v>19</v>
      </c>
      <c r="F13" s="12">
        <v>11</v>
      </c>
      <c r="G13" s="12">
        <v>11</v>
      </c>
      <c r="H13" s="12" t="s">
        <v>25</v>
      </c>
      <c r="I13" s="71">
        <v>82</v>
      </c>
      <c r="J13" s="14">
        <f t="shared" si="0"/>
        <v>76.63551401869158</v>
      </c>
      <c r="K13" s="15" t="s">
        <v>227</v>
      </c>
      <c r="L13" s="15"/>
    </row>
    <row r="14" spans="1:13" ht="51">
      <c r="A14" s="68" t="s">
        <v>1114</v>
      </c>
      <c r="B14" s="8">
        <v>3</v>
      </c>
      <c r="C14" s="69" t="s">
        <v>1115</v>
      </c>
      <c r="D14" s="70">
        <v>39656</v>
      </c>
      <c r="E14" s="11" t="s">
        <v>19</v>
      </c>
      <c r="F14" s="12">
        <v>11</v>
      </c>
      <c r="G14" s="12">
        <v>11</v>
      </c>
      <c r="H14" s="12" t="s">
        <v>25</v>
      </c>
      <c r="I14" s="71">
        <v>80</v>
      </c>
      <c r="J14" s="14">
        <f t="shared" si="0"/>
        <v>74.766355140186917</v>
      </c>
      <c r="K14" s="15" t="s">
        <v>227</v>
      </c>
      <c r="L14" s="15"/>
    </row>
    <row r="15" spans="1:13" ht="51">
      <c r="A15" s="68" t="s">
        <v>1116</v>
      </c>
      <c r="B15" s="8">
        <v>4</v>
      </c>
      <c r="C15" s="69" t="s">
        <v>1117</v>
      </c>
      <c r="D15" s="70">
        <v>39325</v>
      </c>
      <c r="E15" s="11" t="s">
        <v>19</v>
      </c>
      <c r="F15" s="12">
        <v>11</v>
      </c>
      <c r="G15" s="12">
        <v>11</v>
      </c>
      <c r="H15" s="12" t="s">
        <v>25</v>
      </c>
      <c r="I15" s="71">
        <v>80</v>
      </c>
      <c r="J15" s="14">
        <f t="shared" si="0"/>
        <v>74.766355140186917</v>
      </c>
      <c r="K15" s="15" t="s">
        <v>227</v>
      </c>
      <c r="L15" s="15"/>
    </row>
    <row r="16" spans="1:13" ht="51">
      <c r="A16" s="68" t="s">
        <v>1118</v>
      </c>
      <c r="B16" s="8">
        <v>5</v>
      </c>
      <c r="C16" s="69" t="s">
        <v>1119</v>
      </c>
      <c r="D16" s="70">
        <v>39291</v>
      </c>
      <c r="E16" s="11" t="s">
        <v>19</v>
      </c>
      <c r="F16" s="12">
        <v>11</v>
      </c>
      <c r="G16" s="12">
        <v>11</v>
      </c>
      <c r="H16" s="12" t="s">
        <v>25</v>
      </c>
      <c r="I16" s="71">
        <v>58</v>
      </c>
      <c r="J16" s="14">
        <f t="shared" si="0"/>
        <v>54.205607476635507</v>
      </c>
      <c r="K16" s="15" t="s">
        <v>227</v>
      </c>
      <c r="L16" s="15"/>
    </row>
    <row r="17" spans="1:12" ht="51">
      <c r="A17" s="68" t="s">
        <v>1120</v>
      </c>
      <c r="B17" s="8">
        <v>6</v>
      </c>
      <c r="C17" s="69" t="s">
        <v>1121</v>
      </c>
      <c r="D17" s="126">
        <v>39477</v>
      </c>
      <c r="E17" s="11" t="s">
        <v>19</v>
      </c>
      <c r="F17" s="12">
        <v>11</v>
      </c>
      <c r="G17" s="12">
        <v>11</v>
      </c>
      <c r="H17" s="12" t="s">
        <v>25</v>
      </c>
      <c r="I17" s="71">
        <v>56</v>
      </c>
      <c r="J17" s="14">
        <f t="shared" si="0"/>
        <v>52.336448598130836</v>
      </c>
      <c r="K17" s="15" t="s">
        <v>227</v>
      </c>
      <c r="L17" s="15"/>
    </row>
    <row r="18" spans="1:12" ht="51">
      <c r="A18" s="68" t="s">
        <v>1122</v>
      </c>
      <c r="B18" s="8">
        <v>7</v>
      </c>
      <c r="C18" s="69" t="s">
        <v>884</v>
      </c>
      <c r="D18" s="70">
        <v>39590</v>
      </c>
      <c r="E18" s="11" t="s">
        <v>19</v>
      </c>
      <c r="F18" s="12">
        <v>11</v>
      </c>
      <c r="G18" s="12">
        <v>11</v>
      </c>
      <c r="H18" s="12" t="s">
        <v>25</v>
      </c>
      <c r="I18" s="71">
        <v>56</v>
      </c>
      <c r="J18" s="14">
        <f t="shared" si="0"/>
        <v>52.336448598130836</v>
      </c>
      <c r="K18" s="15" t="s">
        <v>227</v>
      </c>
      <c r="L18" s="15"/>
    </row>
    <row r="19" spans="1:12" ht="51">
      <c r="A19" s="68" t="s">
        <v>1123</v>
      </c>
      <c r="B19" s="8">
        <v>8</v>
      </c>
      <c r="C19" s="69" t="s">
        <v>1124</v>
      </c>
      <c r="D19" s="126">
        <v>39629</v>
      </c>
      <c r="E19" s="11" t="s">
        <v>19</v>
      </c>
      <c r="F19" s="12">
        <v>11</v>
      </c>
      <c r="G19" s="12">
        <v>11</v>
      </c>
      <c r="H19" s="12" t="s">
        <v>25</v>
      </c>
      <c r="I19" s="71">
        <v>55</v>
      </c>
      <c r="J19" s="14">
        <f t="shared" si="0"/>
        <v>51.401869158878498</v>
      </c>
      <c r="K19" s="15" t="s">
        <v>227</v>
      </c>
      <c r="L19" s="15"/>
    </row>
    <row r="20" spans="1:12" ht="51">
      <c r="A20" s="68" t="s">
        <v>1125</v>
      </c>
      <c r="B20" s="8">
        <v>9</v>
      </c>
      <c r="C20" s="69" t="s">
        <v>1126</v>
      </c>
      <c r="D20" s="70">
        <v>39565</v>
      </c>
      <c r="E20" s="11" t="s">
        <v>19</v>
      </c>
      <c r="F20" s="12">
        <v>11</v>
      </c>
      <c r="G20" s="12">
        <v>11</v>
      </c>
      <c r="H20" s="12" t="s">
        <v>25</v>
      </c>
      <c r="I20" s="71">
        <v>55</v>
      </c>
      <c r="J20" s="14">
        <f t="shared" si="0"/>
        <v>51.401869158878498</v>
      </c>
      <c r="K20" s="15" t="s">
        <v>227</v>
      </c>
      <c r="L20" s="15"/>
    </row>
    <row r="21" spans="1:12" ht="51">
      <c r="A21" s="68" t="s">
        <v>1127</v>
      </c>
      <c r="B21" s="8">
        <v>10</v>
      </c>
      <c r="C21" s="69" t="s">
        <v>1128</v>
      </c>
      <c r="D21" s="126">
        <v>39528</v>
      </c>
      <c r="E21" s="11" t="s">
        <v>19</v>
      </c>
      <c r="F21" s="12">
        <v>11</v>
      </c>
      <c r="G21" s="12">
        <v>11</v>
      </c>
      <c r="H21" s="12" t="s">
        <v>30</v>
      </c>
      <c r="I21" s="71">
        <v>52</v>
      </c>
      <c r="J21" s="14">
        <f t="shared" si="0"/>
        <v>48.598130841121495</v>
      </c>
      <c r="K21" s="15" t="s">
        <v>227</v>
      </c>
      <c r="L21" s="15"/>
    </row>
    <row r="22" spans="1:12" ht="58.5" customHeight="1">
      <c r="A22" s="68" t="s">
        <v>1129</v>
      </c>
      <c r="B22" s="8">
        <v>11</v>
      </c>
      <c r="C22" s="69" t="s">
        <v>1130</v>
      </c>
      <c r="D22" s="70">
        <v>39410</v>
      </c>
      <c r="E22" s="11" t="s">
        <v>19</v>
      </c>
      <c r="F22" s="12">
        <v>11</v>
      </c>
      <c r="G22" s="12">
        <v>11</v>
      </c>
      <c r="H22" s="12" t="s">
        <v>30</v>
      </c>
      <c r="I22" s="71">
        <v>52</v>
      </c>
      <c r="J22" s="14">
        <f t="shared" si="0"/>
        <v>48.598130841121495</v>
      </c>
      <c r="K22" s="15" t="s">
        <v>227</v>
      </c>
      <c r="L22" s="15"/>
    </row>
    <row r="23" spans="1:12" ht="57" customHeight="1">
      <c r="A23" s="68" t="s">
        <v>1131</v>
      </c>
      <c r="B23" s="17"/>
      <c r="C23" s="18" t="s">
        <v>1132</v>
      </c>
      <c r="D23" s="74">
        <v>39614</v>
      </c>
      <c r="E23" s="11" t="s">
        <v>51</v>
      </c>
      <c r="F23" s="12">
        <v>11</v>
      </c>
      <c r="G23" s="12">
        <v>11</v>
      </c>
      <c r="H23" s="20" t="s">
        <v>52</v>
      </c>
      <c r="I23" s="71">
        <v>87</v>
      </c>
      <c r="J23" s="14">
        <f t="shared" si="0"/>
        <v>81.308411214953267</v>
      </c>
      <c r="K23" s="18" t="s">
        <v>235</v>
      </c>
      <c r="L23" s="15"/>
    </row>
    <row r="24" spans="1:12" ht="57" customHeight="1">
      <c r="A24" s="68" t="s">
        <v>1133</v>
      </c>
      <c r="B24" s="17"/>
      <c r="C24" s="76" t="s">
        <v>1134</v>
      </c>
      <c r="D24" s="75">
        <v>39423</v>
      </c>
      <c r="E24" s="11" t="s">
        <v>51</v>
      </c>
      <c r="F24" s="12">
        <v>11</v>
      </c>
      <c r="G24" s="12">
        <v>11</v>
      </c>
      <c r="H24" s="24" t="s">
        <v>59</v>
      </c>
      <c r="I24" s="71">
        <v>79</v>
      </c>
      <c r="J24" s="14">
        <f t="shared" si="0"/>
        <v>73.831775700934571</v>
      </c>
      <c r="K24" s="21" t="s">
        <v>235</v>
      </c>
      <c r="L24" s="15"/>
    </row>
    <row r="25" spans="1:12" ht="57" customHeight="1">
      <c r="A25" s="68" t="s">
        <v>1135</v>
      </c>
      <c r="B25" s="17"/>
      <c r="C25" s="76" t="s">
        <v>1136</v>
      </c>
      <c r="D25" s="75">
        <v>39105</v>
      </c>
      <c r="E25" s="11" t="s">
        <v>51</v>
      </c>
      <c r="F25" s="12">
        <v>11</v>
      </c>
      <c r="G25" s="12">
        <v>11</v>
      </c>
      <c r="H25" s="24" t="s">
        <v>59</v>
      </c>
      <c r="I25" s="71">
        <v>79</v>
      </c>
      <c r="J25" s="14">
        <f t="shared" si="0"/>
        <v>73.831775700934571</v>
      </c>
      <c r="K25" s="21" t="s">
        <v>235</v>
      </c>
      <c r="L25" s="15"/>
    </row>
    <row r="26" spans="1:12" ht="57" customHeight="1">
      <c r="A26" s="68" t="s">
        <v>1137</v>
      </c>
      <c r="B26" s="17"/>
      <c r="C26" s="21" t="s">
        <v>1138</v>
      </c>
      <c r="D26" s="75">
        <v>39536</v>
      </c>
      <c r="E26" s="11" t="s">
        <v>51</v>
      </c>
      <c r="F26" s="12">
        <v>11</v>
      </c>
      <c r="G26" s="12">
        <v>11</v>
      </c>
      <c r="H26" s="24" t="s">
        <v>59</v>
      </c>
      <c r="I26" s="71">
        <v>76</v>
      </c>
      <c r="J26" s="14">
        <f t="shared" si="0"/>
        <v>71.028037383177562</v>
      </c>
      <c r="K26" s="21" t="s">
        <v>235</v>
      </c>
      <c r="L26" s="15"/>
    </row>
    <row r="27" spans="1:12" ht="57" customHeight="1">
      <c r="A27" s="68" t="s">
        <v>1139</v>
      </c>
      <c r="B27" s="17"/>
      <c r="C27" s="21" t="s">
        <v>1140</v>
      </c>
      <c r="D27" s="75">
        <v>39386</v>
      </c>
      <c r="E27" s="11" t="s">
        <v>51</v>
      </c>
      <c r="F27" s="12">
        <v>11</v>
      </c>
      <c r="G27" s="12">
        <v>11</v>
      </c>
      <c r="H27" s="24" t="s">
        <v>59</v>
      </c>
      <c r="I27" s="71">
        <v>76</v>
      </c>
      <c r="J27" s="14">
        <f t="shared" si="0"/>
        <v>71.028037383177562</v>
      </c>
      <c r="K27" s="21" t="s">
        <v>235</v>
      </c>
      <c r="L27" s="15"/>
    </row>
    <row r="28" spans="1:12" ht="60" customHeight="1">
      <c r="A28" s="68" t="s">
        <v>1141</v>
      </c>
      <c r="B28" s="26"/>
      <c r="C28" s="26" t="s">
        <v>898</v>
      </c>
      <c r="D28" s="27">
        <v>39546</v>
      </c>
      <c r="E28" s="28" t="s">
        <v>79</v>
      </c>
      <c r="F28" s="12">
        <v>11</v>
      </c>
      <c r="G28" s="12">
        <v>11</v>
      </c>
      <c r="H28" s="12" t="s">
        <v>21</v>
      </c>
      <c r="I28" s="249">
        <v>85</v>
      </c>
      <c r="J28" s="14">
        <f t="shared" si="0"/>
        <v>79.43925233644859</v>
      </c>
      <c r="K28" s="250" t="s">
        <v>988</v>
      </c>
      <c r="L28" s="15"/>
    </row>
    <row r="29" spans="1:12" ht="60" customHeight="1">
      <c r="A29" s="68" t="s">
        <v>1142</v>
      </c>
      <c r="B29" s="26"/>
      <c r="C29" s="26" t="s">
        <v>902</v>
      </c>
      <c r="D29" s="27">
        <v>39515</v>
      </c>
      <c r="E29" s="28" t="s">
        <v>79</v>
      </c>
      <c r="F29" s="12">
        <v>11</v>
      </c>
      <c r="G29" s="12">
        <v>11</v>
      </c>
      <c r="H29" s="12" t="s">
        <v>25</v>
      </c>
      <c r="I29" s="249">
        <v>77</v>
      </c>
      <c r="J29" s="14">
        <f t="shared" si="0"/>
        <v>71.962616822429908</v>
      </c>
      <c r="K29" t="s">
        <v>988</v>
      </c>
      <c r="L29" s="15"/>
    </row>
    <row r="30" spans="1:12" ht="60" customHeight="1">
      <c r="A30" s="68" t="s">
        <v>1143</v>
      </c>
      <c r="B30" s="26"/>
      <c r="C30" s="26" t="s">
        <v>1144</v>
      </c>
      <c r="D30" s="27">
        <v>39403</v>
      </c>
      <c r="E30" s="28" t="s">
        <v>79</v>
      </c>
      <c r="F30" s="12">
        <v>11</v>
      </c>
      <c r="G30" s="12">
        <v>11</v>
      </c>
      <c r="H30" s="12" t="s">
        <v>25</v>
      </c>
      <c r="I30" s="249">
        <v>69</v>
      </c>
      <c r="J30" s="14">
        <f t="shared" si="0"/>
        <v>64.485981308411212</v>
      </c>
      <c r="K30" s="15" t="s">
        <v>988</v>
      </c>
      <c r="L30" s="15"/>
    </row>
    <row r="31" spans="1:12" ht="60" customHeight="1">
      <c r="A31" s="68" t="s">
        <v>1145</v>
      </c>
      <c r="B31" s="26"/>
      <c r="C31" s="26" t="s">
        <v>1146</v>
      </c>
      <c r="D31" s="27">
        <v>39346</v>
      </c>
      <c r="E31" s="28" t="s">
        <v>79</v>
      </c>
      <c r="F31" s="12">
        <v>11</v>
      </c>
      <c r="G31" s="12">
        <v>11</v>
      </c>
      <c r="H31" s="12" t="s">
        <v>25</v>
      </c>
      <c r="I31" s="249">
        <v>60</v>
      </c>
      <c r="J31" s="14">
        <f t="shared" si="0"/>
        <v>56.074766355140184</v>
      </c>
      <c r="K31" t="s">
        <v>988</v>
      </c>
      <c r="L31" s="15"/>
    </row>
    <row r="32" spans="1:12" ht="60" customHeight="1">
      <c r="A32" s="68" t="s">
        <v>1147</v>
      </c>
      <c r="B32" s="26"/>
      <c r="C32" s="26" t="s">
        <v>1148</v>
      </c>
      <c r="D32" s="27">
        <v>39506</v>
      </c>
      <c r="E32" s="28" t="s">
        <v>79</v>
      </c>
      <c r="F32" s="12">
        <v>11</v>
      </c>
      <c r="G32" s="12">
        <v>11</v>
      </c>
      <c r="H32" s="12" t="s">
        <v>25</v>
      </c>
      <c r="I32" s="249">
        <v>57</v>
      </c>
      <c r="J32" s="14">
        <f t="shared" si="0"/>
        <v>53.271028037383175</v>
      </c>
      <c r="K32" s="15" t="s">
        <v>988</v>
      </c>
      <c r="L32" s="15"/>
    </row>
    <row r="33" spans="1:12" ht="58.5" customHeight="1">
      <c r="A33" s="68" t="s">
        <v>1149</v>
      </c>
      <c r="B33" s="26"/>
      <c r="C33" s="251" t="s">
        <v>1150</v>
      </c>
      <c r="D33" s="252">
        <v>39301</v>
      </c>
      <c r="E33" s="28" t="s">
        <v>95</v>
      </c>
      <c r="F33" s="12">
        <v>11</v>
      </c>
      <c r="G33" s="12">
        <v>11</v>
      </c>
      <c r="H33" s="12" t="s">
        <v>52</v>
      </c>
      <c r="I33" s="249">
        <v>94</v>
      </c>
      <c r="J33" s="14">
        <f t="shared" si="0"/>
        <v>87.850467289719631</v>
      </c>
      <c r="K33" s="15" t="s">
        <v>576</v>
      </c>
      <c r="L33" s="15"/>
    </row>
    <row r="34" spans="1:12" ht="58.5" customHeight="1">
      <c r="A34" s="68" t="s">
        <v>1151</v>
      </c>
      <c r="B34" s="26"/>
      <c r="C34" s="253" t="s">
        <v>1152</v>
      </c>
      <c r="D34" s="254">
        <v>39584</v>
      </c>
      <c r="E34" s="28" t="s">
        <v>95</v>
      </c>
      <c r="F34" s="12">
        <v>11</v>
      </c>
      <c r="G34" s="12">
        <v>11</v>
      </c>
      <c r="H34" s="12" t="s">
        <v>25</v>
      </c>
      <c r="I34" s="249">
        <v>77</v>
      </c>
      <c r="J34" s="14">
        <f t="shared" si="0"/>
        <v>71.962616822429908</v>
      </c>
      <c r="K34" s="15" t="s">
        <v>576</v>
      </c>
      <c r="L34" s="15"/>
    </row>
    <row r="35" spans="1:12" ht="57" customHeight="1">
      <c r="A35" s="78"/>
      <c r="B35" s="79"/>
      <c r="C35" s="79" t="s">
        <v>259</v>
      </c>
      <c r="D35" s="95"/>
      <c r="E35" s="80" t="s">
        <v>120</v>
      </c>
      <c r="F35" s="81"/>
      <c r="G35" s="81"/>
      <c r="H35" s="81"/>
      <c r="I35" s="100"/>
      <c r="J35" s="81"/>
      <c r="K35" s="83"/>
      <c r="L35" s="83"/>
    </row>
    <row r="36" spans="1:12" ht="81" customHeight="1">
      <c r="A36" s="68" t="s">
        <v>1153</v>
      </c>
      <c r="B36" s="26"/>
      <c r="C36" s="44" t="s">
        <v>928</v>
      </c>
      <c r="D36" s="230">
        <v>39280</v>
      </c>
      <c r="E36" s="28" t="s">
        <v>126</v>
      </c>
      <c r="F36" s="12">
        <v>11</v>
      </c>
      <c r="G36" s="12">
        <v>11</v>
      </c>
      <c r="H36" s="12" t="s">
        <v>52</v>
      </c>
      <c r="I36" s="249">
        <v>91</v>
      </c>
      <c r="J36" s="14">
        <f t="shared" si="0"/>
        <v>85.046728971962608</v>
      </c>
      <c r="K36" s="29" t="s">
        <v>1007</v>
      </c>
      <c r="L36" s="15"/>
    </row>
    <row r="37" spans="1:12" ht="81" customHeight="1">
      <c r="A37" s="68" t="s">
        <v>1154</v>
      </c>
      <c r="B37" s="26"/>
      <c r="C37" s="51" t="s">
        <v>924</v>
      </c>
      <c r="D37" s="242">
        <v>39460</v>
      </c>
      <c r="E37" s="28" t="s">
        <v>126</v>
      </c>
      <c r="F37" s="12">
        <v>11</v>
      </c>
      <c r="G37" s="12">
        <v>11</v>
      </c>
      <c r="H37" s="12" t="s">
        <v>25</v>
      </c>
      <c r="I37" s="249">
        <v>87</v>
      </c>
      <c r="J37" s="14">
        <f t="shared" si="0"/>
        <v>81.308411214953267</v>
      </c>
      <c r="K37" s="29" t="s">
        <v>1007</v>
      </c>
      <c r="L37" s="15"/>
    </row>
    <row r="38" spans="1:12" ht="81" customHeight="1">
      <c r="A38" s="68" t="s">
        <v>1155</v>
      </c>
      <c r="B38" s="26"/>
      <c r="C38" s="51" t="s">
        <v>918</v>
      </c>
      <c r="D38" s="242">
        <v>39500</v>
      </c>
      <c r="E38" s="28" t="s">
        <v>126</v>
      </c>
      <c r="F38" s="12">
        <v>11</v>
      </c>
      <c r="G38" s="12">
        <v>11</v>
      </c>
      <c r="H38" s="12" t="s">
        <v>25</v>
      </c>
      <c r="I38" s="71">
        <v>83</v>
      </c>
      <c r="J38" s="14">
        <f t="shared" si="0"/>
        <v>77.570093457943926</v>
      </c>
      <c r="K38" s="29" t="s">
        <v>1007</v>
      </c>
      <c r="L38" s="15"/>
    </row>
    <row r="39" spans="1:12" ht="81" customHeight="1">
      <c r="A39" s="68" t="s">
        <v>1156</v>
      </c>
      <c r="B39" s="26"/>
      <c r="C39" s="51" t="s">
        <v>1157</v>
      </c>
      <c r="D39" s="242">
        <v>39483</v>
      </c>
      <c r="E39" s="28" t="s">
        <v>126</v>
      </c>
      <c r="F39" s="12">
        <v>11</v>
      </c>
      <c r="G39" s="12">
        <v>11</v>
      </c>
      <c r="H39" s="12" t="s">
        <v>25</v>
      </c>
      <c r="I39" s="71">
        <v>79</v>
      </c>
      <c r="J39" s="14">
        <f t="shared" si="0"/>
        <v>73.831775700934571</v>
      </c>
      <c r="K39" s="29" t="s">
        <v>1007</v>
      </c>
      <c r="L39" s="15"/>
    </row>
    <row r="40" spans="1:12" ht="81" customHeight="1">
      <c r="A40" s="68" t="s">
        <v>1158</v>
      </c>
      <c r="B40" s="26"/>
      <c r="C40" s="51" t="s">
        <v>1159</v>
      </c>
      <c r="D40" s="242">
        <v>39555</v>
      </c>
      <c r="E40" s="28" t="s">
        <v>126</v>
      </c>
      <c r="F40" s="12">
        <v>11</v>
      </c>
      <c r="G40" s="12">
        <v>11</v>
      </c>
      <c r="H40" s="12" t="s">
        <v>25</v>
      </c>
      <c r="I40" s="71">
        <v>69</v>
      </c>
      <c r="J40" s="14">
        <f t="shared" si="0"/>
        <v>64.485981308411212</v>
      </c>
      <c r="K40" s="29" t="s">
        <v>1007</v>
      </c>
      <c r="L40" s="15"/>
    </row>
    <row r="41" spans="1:12" ht="81" customHeight="1">
      <c r="A41" s="68" t="s">
        <v>1160</v>
      </c>
      <c r="B41" s="26"/>
      <c r="C41" s="51" t="s">
        <v>920</v>
      </c>
      <c r="D41" s="242">
        <v>39280</v>
      </c>
      <c r="E41" s="28" t="s">
        <v>126</v>
      </c>
      <c r="F41" s="12">
        <v>11</v>
      </c>
      <c r="G41" s="12">
        <v>11</v>
      </c>
      <c r="H41" s="12" t="s">
        <v>25</v>
      </c>
      <c r="I41" s="71">
        <v>67</v>
      </c>
      <c r="J41" s="14">
        <f t="shared" si="0"/>
        <v>62.616822429906534</v>
      </c>
      <c r="K41" s="29" t="s">
        <v>1007</v>
      </c>
      <c r="L41" s="15"/>
    </row>
    <row r="42" spans="1:12" ht="81" customHeight="1">
      <c r="A42" s="68" t="s">
        <v>1161</v>
      </c>
      <c r="B42" s="26"/>
      <c r="C42" s="51" t="s">
        <v>1162</v>
      </c>
      <c r="D42" s="242">
        <v>39429</v>
      </c>
      <c r="E42" s="28" t="s">
        <v>126</v>
      </c>
      <c r="F42" s="12">
        <v>11</v>
      </c>
      <c r="G42" s="12">
        <v>11</v>
      </c>
      <c r="H42" s="12" t="s">
        <v>25</v>
      </c>
      <c r="I42" s="71">
        <v>63</v>
      </c>
      <c r="J42" s="14">
        <f t="shared" si="0"/>
        <v>58.878504672897193</v>
      </c>
      <c r="K42" s="29" t="s">
        <v>1007</v>
      </c>
      <c r="L42" s="15"/>
    </row>
    <row r="43" spans="1:12" ht="81" customHeight="1">
      <c r="A43" s="68" t="s">
        <v>1163</v>
      </c>
      <c r="B43" s="26"/>
      <c r="C43" s="51" t="s">
        <v>1164</v>
      </c>
      <c r="D43" s="242">
        <v>39470</v>
      </c>
      <c r="E43" s="28" t="s">
        <v>126</v>
      </c>
      <c r="F43" s="12">
        <v>11</v>
      </c>
      <c r="G43" s="12">
        <v>11</v>
      </c>
      <c r="H43" s="12" t="s">
        <v>25</v>
      </c>
      <c r="I43" s="71">
        <v>63</v>
      </c>
      <c r="J43" s="14">
        <f t="shared" si="0"/>
        <v>58.878504672897193</v>
      </c>
      <c r="K43" s="29" t="s">
        <v>1007</v>
      </c>
      <c r="L43" s="15"/>
    </row>
    <row r="44" spans="1:12" ht="81" customHeight="1">
      <c r="A44" s="68" t="s">
        <v>1165</v>
      </c>
      <c r="B44" s="26"/>
      <c r="C44" s="51" t="s">
        <v>916</v>
      </c>
      <c r="D44" s="242">
        <v>39530</v>
      </c>
      <c r="E44" s="28" t="s">
        <v>126</v>
      </c>
      <c r="F44" s="12">
        <v>11</v>
      </c>
      <c r="G44" s="12">
        <v>11</v>
      </c>
      <c r="H44" s="12" t="s">
        <v>25</v>
      </c>
      <c r="I44" s="71">
        <v>57</v>
      </c>
      <c r="J44" s="14">
        <f t="shared" si="0"/>
        <v>53.271028037383175</v>
      </c>
      <c r="K44" s="29" t="s">
        <v>1007</v>
      </c>
      <c r="L44" s="15"/>
    </row>
    <row r="45" spans="1:12" ht="81" customHeight="1">
      <c r="A45" s="68" t="s">
        <v>1166</v>
      </c>
      <c r="B45" s="26"/>
      <c r="C45" s="51" t="s">
        <v>1167</v>
      </c>
      <c r="D45" s="242">
        <v>39303</v>
      </c>
      <c r="E45" s="28" t="s">
        <v>126</v>
      </c>
      <c r="F45" s="12">
        <v>11</v>
      </c>
      <c r="G45" s="12">
        <v>11</v>
      </c>
      <c r="H45" s="12" t="s">
        <v>25</v>
      </c>
      <c r="I45" s="71">
        <v>55</v>
      </c>
      <c r="J45" s="14">
        <f t="shared" si="0"/>
        <v>51.401869158878498</v>
      </c>
      <c r="K45" s="29" t="s">
        <v>1007</v>
      </c>
      <c r="L45" s="15"/>
    </row>
    <row r="46" spans="1:12" ht="81" customHeight="1">
      <c r="A46" s="68" t="s">
        <v>1168</v>
      </c>
      <c r="B46" s="26"/>
      <c r="C46" s="51" t="s">
        <v>926</v>
      </c>
      <c r="D46" s="242">
        <v>39706</v>
      </c>
      <c r="E46" s="28" t="s">
        <v>126</v>
      </c>
      <c r="F46" s="12">
        <v>11</v>
      </c>
      <c r="G46" s="12">
        <v>11</v>
      </c>
      <c r="H46" s="12" t="s">
        <v>25</v>
      </c>
      <c r="I46" s="71">
        <v>46</v>
      </c>
      <c r="J46" s="14">
        <f t="shared" si="0"/>
        <v>42.990654205607477</v>
      </c>
      <c r="K46" s="29" t="s">
        <v>1007</v>
      </c>
      <c r="L46" s="15"/>
    </row>
    <row r="47" spans="1:12" ht="58.5" customHeight="1">
      <c r="A47" s="78"/>
      <c r="B47" s="79"/>
      <c r="C47" s="255" t="s">
        <v>259</v>
      </c>
      <c r="D47" s="95"/>
      <c r="E47" s="80" t="s">
        <v>160</v>
      </c>
      <c r="F47" s="81"/>
      <c r="G47" s="81"/>
      <c r="H47" s="81"/>
      <c r="I47" s="81"/>
      <c r="J47" s="82"/>
      <c r="K47" s="83"/>
      <c r="L47" s="83"/>
    </row>
    <row r="48" spans="1:12" ht="58.5" customHeight="1">
      <c r="A48" s="78"/>
      <c r="B48" s="79"/>
      <c r="C48" s="255" t="s">
        <v>259</v>
      </c>
      <c r="D48" s="95"/>
      <c r="E48" s="80" t="s">
        <v>174</v>
      </c>
      <c r="F48" s="81"/>
      <c r="G48" s="81"/>
      <c r="H48" s="81"/>
      <c r="I48" s="81"/>
      <c r="J48" s="82"/>
      <c r="K48" s="83"/>
      <c r="L48" s="83"/>
    </row>
    <row r="49" spans="1:18" ht="58.5" customHeight="1">
      <c r="A49" s="68" t="s">
        <v>1169</v>
      </c>
      <c r="B49" s="26"/>
      <c r="C49" s="61" t="s">
        <v>1170</v>
      </c>
      <c r="D49" s="97">
        <v>39400</v>
      </c>
      <c r="E49" s="28" t="s">
        <v>198</v>
      </c>
      <c r="F49" s="12">
        <v>11</v>
      </c>
      <c r="G49" s="12">
        <v>11</v>
      </c>
      <c r="H49" s="12" t="s">
        <v>30</v>
      </c>
      <c r="I49" s="12">
        <v>46</v>
      </c>
      <c r="J49" s="14">
        <f t="shared" si="0"/>
        <v>42.990654205607477</v>
      </c>
      <c r="K49" s="15" t="s">
        <v>291</v>
      </c>
      <c r="L49" s="15"/>
    </row>
    <row r="50" spans="1:18" ht="58.5" customHeight="1">
      <c r="A50" s="78"/>
      <c r="B50" s="79"/>
      <c r="C50" s="255" t="s">
        <v>259</v>
      </c>
      <c r="D50" s="79"/>
      <c r="E50" s="80" t="s">
        <v>208</v>
      </c>
      <c r="F50" s="81"/>
      <c r="G50" s="81"/>
      <c r="H50" s="81"/>
      <c r="I50" s="81"/>
      <c r="J50" s="82"/>
      <c r="K50" s="83"/>
      <c r="L50" s="83"/>
    </row>
    <row r="51" spans="1:18" ht="57" customHeight="1">
      <c r="A51" s="68" t="s">
        <v>1171</v>
      </c>
      <c r="B51" s="26"/>
      <c r="C51" s="64" t="s">
        <v>1172</v>
      </c>
      <c r="D51" s="27">
        <v>39602</v>
      </c>
      <c r="E51" s="28" t="s">
        <v>222</v>
      </c>
      <c r="F51" s="12">
        <v>11</v>
      </c>
      <c r="G51" s="12">
        <v>11</v>
      </c>
      <c r="H51" s="12" t="s">
        <v>21</v>
      </c>
      <c r="I51" s="71">
        <v>73</v>
      </c>
      <c r="J51" s="14">
        <f t="shared" si="0"/>
        <v>68.224299065420553</v>
      </c>
      <c r="K51" s="15" t="s">
        <v>543</v>
      </c>
      <c r="L51" s="15"/>
      <c r="M51" s="3"/>
      <c r="N51" s="3"/>
      <c r="O51" s="3"/>
      <c r="P51" s="3"/>
      <c r="Q51" s="3"/>
      <c r="R51" s="3"/>
    </row>
    <row r="52" spans="1:18" ht="57" customHeight="1">
      <c r="A52" s="68" t="s">
        <v>1173</v>
      </c>
      <c r="B52" s="26"/>
      <c r="C52" s="64" t="s">
        <v>950</v>
      </c>
      <c r="D52" s="27">
        <v>39504</v>
      </c>
      <c r="E52" s="28" t="s">
        <v>222</v>
      </c>
      <c r="F52" s="12">
        <v>11</v>
      </c>
      <c r="G52" s="12">
        <v>11</v>
      </c>
      <c r="H52" s="12" t="s">
        <v>30</v>
      </c>
      <c r="I52" s="71">
        <v>51</v>
      </c>
      <c r="J52" s="14">
        <f t="shared" si="0"/>
        <v>47.663551401869157</v>
      </c>
      <c r="K52" s="15" t="s">
        <v>543</v>
      </c>
      <c r="L52" s="15"/>
      <c r="M52" s="3"/>
      <c r="N52" s="3"/>
      <c r="O52" s="3"/>
      <c r="P52" s="3"/>
      <c r="Q52" s="3"/>
      <c r="R52" s="3"/>
    </row>
    <row r="53" spans="1:18" ht="54.75" customHeight="1">
      <c r="A53" s="78"/>
      <c r="B53" s="79"/>
      <c r="C53" s="100" t="s">
        <v>259</v>
      </c>
      <c r="D53" s="95"/>
      <c r="E53" s="80" t="s">
        <v>297</v>
      </c>
      <c r="F53" s="81"/>
      <c r="G53" s="81"/>
      <c r="H53" s="81"/>
      <c r="I53" s="81"/>
      <c r="J53" s="81"/>
      <c r="K53" s="83"/>
      <c r="L53" s="83"/>
      <c r="M53" s="3"/>
      <c r="N53" s="3"/>
      <c r="O53" s="3"/>
      <c r="P53" s="3"/>
      <c r="Q53" s="3"/>
      <c r="R53" s="3"/>
    </row>
    <row r="54" spans="1:18">
      <c r="B54" s="902" t="s">
        <v>544</v>
      </c>
      <c r="C54" s="903"/>
      <c r="D54" s="903"/>
      <c r="E54" s="903"/>
      <c r="F54" s="903"/>
      <c r="G54" s="903"/>
      <c r="H54" s="903"/>
      <c r="I54" s="903"/>
      <c r="J54" s="903"/>
      <c r="K54" s="903"/>
      <c r="L54" s="904"/>
    </row>
    <row r="55" spans="1:18" ht="76.5">
      <c r="A55" s="256" t="s">
        <v>1174</v>
      </c>
      <c r="B55" s="15"/>
      <c r="C55" s="29" t="s">
        <v>924</v>
      </c>
      <c r="D55" s="242">
        <v>39460</v>
      </c>
      <c r="E55" s="212" t="s">
        <v>126</v>
      </c>
      <c r="F55" s="29">
        <v>11</v>
      </c>
      <c r="G55" s="29">
        <v>11</v>
      </c>
      <c r="H55" s="29" t="s">
        <v>52</v>
      </c>
      <c r="I55" s="29"/>
      <c r="J55" s="29"/>
      <c r="K55" s="29" t="s">
        <v>1007</v>
      </c>
      <c r="L55" s="15"/>
    </row>
    <row r="56" spans="1:18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</sheetData>
  <mergeCells count="6">
    <mergeCell ref="B54:L54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2:R39"/>
  <sheetViews>
    <sheetView topLeftCell="A31" workbookViewId="0"/>
  </sheetViews>
  <sheetFormatPr defaultColWidth="10.42578125" defaultRowHeight="12.75"/>
  <cols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2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2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2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2:13">
      <c r="D5" s="907" t="s">
        <v>636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2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2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2:13" ht="51">
      <c r="B12" s="8"/>
      <c r="C12" s="9"/>
      <c r="D12" s="10"/>
      <c r="E12" s="11" t="s">
        <v>19</v>
      </c>
      <c r="F12" s="12"/>
      <c r="G12" s="12"/>
      <c r="H12" s="12"/>
      <c r="I12" s="12"/>
      <c r="J12" s="12"/>
      <c r="K12" s="15"/>
      <c r="L12" s="15"/>
    </row>
    <row r="13" spans="2:13" ht="58.5" customHeight="1">
      <c r="B13" s="8"/>
      <c r="C13" s="9"/>
      <c r="D13" s="10"/>
      <c r="E13" s="11"/>
      <c r="F13" s="12"/>
      <c r="G13" s="12"/>
      <c r="H13" s="12"/>
      <c r="I13" s="12"/>
      <c r="J13" s="12"/>
      <c r="K13" s="15"/>
      <c r="L13" s="15"/>
    </row>
    <row r="14" spans="2:13" ht="57" customHeight="1">
      <c r="B14" s="17"/>
      <c r="C14" s="17"/>
      <c r="D14" s="17"/>
      <c r="E14" s="11" t="s">
        <v>51</v>
      </c>
      <c r="F14" s="12"/>
      <c r="G14" s="12"/>
      <c r="H14" s="12"/>
      <c r="I14" s="12"/>
      <c r="J14" s="12"/>
      <c r="K14" s="15"/>
      <c r="L14" s="15"/>
    </row>
    <row r="15" spans="2:13" ht="57" customHeight="1">
      <c r="B15" s="17"/>
      <c r="C15" s="17"/>
      <c r="D15" s="17"/>
      <c r="E15" s="11"/>
      <c r="F15" s="12"/>
      <c r="G15" s="12"/>
      <c r="H15" s="12"/>
      <c r="I15" s="12"/>
      <c r="J15" s="12"/>
      <c r="K15" s="15"/>
      <c r="L15" s="15"/>
    </row>
    <row r="16" spans="2:13" ht="60" customHeight="1">
      <c r="B16" s="26"/>
      <c r="C16" s="26"/>
      <c r="D16" s="26"/>
      <c r="E16" s="28" t="s">
        <v>79</v>
      </c>
      <c r="F16" s="12"/>
      <c r="G16" s="12"/>
      <c r="H16" s="12"/>
      <c r="I16" s="12"/>
      <c r="J16" s="12"/>
      <c r="K16" s="15"/>
      <c r="L16" s="15"/>
    </row>
    <row r="17" spans="1:12" ht="60" customHeight="1">
      <c r="B17" s="26"/>
      <c r="C17" s="203"/>
      <c r="D17" s="26"/>
      <c r="E17" s="28"/>
      <c r="F17" s="12"/>
      <c r="G17" s="12"/>
      <c r="H17" s="12"/>
      <c r="I17" s="12"/>
      <c r="J17" s="12"/>
      <c r="K17" s="15"/>
      <c r="L17" s="15"/>
    </row>
    <row r="18" spans="1:12" ht="58.5" customHeight="1">
      <c r="B18" s="26"/>
      <c r="C18" s="257"/>
      <c r="D18" s="36"/>
      <c r="E18" s="28" t="s">
        <v>95</v>
      </c>
      <c r="F18" s="12"/>
      <c r="G18" s="12"/>
      <c r="H18" s="12"/>
      <c r="I18" s="12"/>
      <c r="J18" s="12"/>
      <c r="K18" s="15"/>
      <c r="L18" s="15"/>
    </row>
    <row r="19" spans="1:12" ht="58.5" customHeight="1">
      <c r="B19" s="26"/>
      <c r="C19" s="38"/>
      <c r="D19" s="258"/>
      <c r="E19" s="212"/>
      <c r="F19" s="12"/>
      <c r="G19" s="12"/>
      <c r="H19" s="12"/>
      <c r="I19" s="12"/>
      <c r="J19" s="12"/>
      <c r="K19" s="15"/>
      <c r="L19" s="15"/>
    </row>
    <row r="20" spans="1:12" ht="58.5" customHeight="1">
      <c r="B20" s="26"/>
      <c r="C20" s="38"/>
      <c r="D20" s="36"/>
      <c r="E20" s="28" t="s">
        <v>113</v>
      </c>
      <c r="F20" s="12"/>
      <c r="G20" s="12"/>
      <c r="H20" s="12"/>
      <c r="I20" s="12"/>
      <c r="J20" s="12"/>
      <c r="K20" s="15"/>
      <c r="L20" s="15"/>
    </row>
    <row r="21" spans="1:12" ht="57" customHeight="1">
      <c r="B21" s="26"/>
      <c r="C21" s="26"/>
      <c r="D21" s="26"/>
      <c r="E21" s="28"/>
      <c r="F21" s="12"/>
      <c r="G21" s="12"/>
      <c r="H21" s="12"/>
      <c r="I21" s="12"/>
      <c r="J21" s="12"/>
      <c r="K21" s="15"/>
      <c r="L21" s="15"/>
    </row>
    <row r="22" spans="1:12" ht="57" customHeight="1">
      <c r="B22" s="26"/>
      <c r="C22" s="26"/>
      <c r="D22" s="27"/>
      <c r="E22" s="28" t="s">
        <v>120</v>
      </c>
      <c r="F22" s="12"/>
      <c r="G22" s="12"/>
      <c r="H22" s="12"/>
      <c r="I22" s="12"/>
      <c r="J22" s="12"/>
      <c r="K22" s="15"/>
      <c r="L22" s="15"/>
    </row>
    <row r="23" spans="1:12" ht="81" customHeight="1">
      <c r="B23" s="26"/>
      <c r="C23" s="26"/>
      <c r="D23" s="26"/>
      <c r="E23" s="28"/>
      <c r="F23" s="12"/>
      <c r="G23" s="12"/>
      <c r="H23" s="12"/>
      <c r="I23" s="12"/>
      <c r="J23" s="12"/>
      <c r="K23" s="15"/>
      <c r="L23" s="15"/>
    </row>
    <row r="24" spans="1:12" ht="81" customHeight="1">
      <c r="B24" s="26"/>
      <c r="C24" s="26"/>
      <c r="D24" s="26"/>
      <c r="E24" s="28" t="s">
        <v>126</v>
      </c>
      <c r="F24" s="12"/>
      <c r="G24" s="12"/>
      <c r="H24" s="12"/>
      <c r="I24" s="12"/>
      <c r="J24" s="12"/>
      <c r="K24" s="15"/>
      <c r="L24" s="15"/>
    </row>
    <row r="25" spans="1:12" ht="81" customHeight="1">
      <c r="B25" s="26"/>
      <c r="C25" s="26"/>
      <c r="D25" s="26"/>
      <c r="E25" s="28"/>
      <c r="F25" s="12"/>
      <c r="G25" s="12"/>
      <c r="H25" s="12"/>
      <c r="I25" s="12"/>
      <c r="J25" s="12"/>
      <c r="K25" s="15"/>
      <c r="L25" s="15"/>
    </row>
    <row r="26" spans="1:12" ht="58.5" customHeight="1">
      <c r="B26" s="26"/>
      <c r="C26" s="26"/>
      <c r="D26" s="27"/>
      <c r="E26" s="28" t="s">
        <v>160</v>
      </c>
      <c r="F26" s="12"/>
      <c r="G26" s="12"/>
      <c r="H26" s="12"/>
      <c r="I26" s="12"/>
      <c r="J26" s="12"/>
      <c r="K26" s="15"/>
      <c r="L26" s="15"/>
    </row>
    <row r="27" spans="1:12" ht="58.5" customHeight="1">
      <c r="B27" s="26"/>
      <c r="C27" s="26"/>
      <c r="D27" s="27"/>
      <c r="E27" s="28"/>
      <c r="F27" s="12"/>
      <c r="G27" s="12"/>
      <c r="H27" s="12"/>
      <c r="I27" s="12"/>
      <c r="J27" s="12"/>
      <c r="K27" s="15"/>
      <c r="L27" s="15"/>
    </row>
    <row r="28" spans="1:12" ht="58.5" customHeight="1">
      <c r="B28" s="26"/>
      <c r="C28" s="26"/>
      <c r="D28" s="27"/>
      <c r="E28" s="28" t="s">
        <v>174</v>
      </c>
      <c r="F28" s="12"/>
      <c r="G28" s="12"/>
      <c r="H28" s="12"/>
      <c r="I28" s="12"/>
      <c r="J28" s="12"/>
      <c r="K28" s="15"/>
      <c r="L28" s="15"/>
    </row>
    <row r="29" spans="1:12" ht="58.5" customHeight="1">
      <c r="B29" s="26"/>
      <c r="C29" s="26"/>
      <c r="D29" s="27"/>
      <c r="E29" s="212"/>
      <c r="F29" s="12"/>
      <c r="G29" s="12"/>
      <c r="H29" s="12"/>
      <c r="I29" s="12"/>
      <c r="J29" s="12"/>
      <c r="K29" s="15"/>
      <c r="L29" s="15"/>
    </row>
    <row r="30" spans="1:12" ht="58.5" customHeight="1">
      <c r="B30" s="26"/>
      <c r="C30" s="26"/>
      <c r="D30" s="27"/>
      <c r="E30" s="28" t="s">
        <v>198</v>
      </c>
      <c r="F30" s="12"/>
      <c r="G30" s="12"/>
      <c r="H30" s="12"/>
      <c r="I30" s="12"/>
      <c r="J30" s="12"/>
      <c r="K30" s="15"/>
      <c r="L30" s="15"/>
    </row>
    <row r="31" spans="1:12" ht="60" customHeight="1">
      <c r="A31" s="42"/>
      <c r="B31" s="26"/>
      <c r="C31" s="26"/>
      <c r="D31" s="26"/>
      <c r="E31" s="28"/>
      <c r="F31" s="12"/>
      <c r="G31" s="12"/>
      <c r="H31" s="12"/>
      <c r="I31" s="12"/>
      <c r="J31" s="12"/>
      <c r="K31" s="15"/>
      <c r="L31" s="15"/>
    </row>
    <row r="32" spans="1:12" ht="58.5" customHeight="1">
      <c r="A32" s="42"/>
      <c r="B32" s="26"/>
      <c r="C32" s="26"/>
      <c r="D32" s="26"/>
      <c r="E32" s="28" t="s">
        <v>208</v>
      </c>
      <c r="F32" s="12"/>
      <c r="G32" s="12"/>
      <c r="H32" s="12"/>
      <c r="I32" s="12"/>
      <c r="J32" s="12"/>
      <c r="K32" s="15"/>
      <c r="L32" s="15"/>
    </row>
    <row r="33" spans="1:18" ht="58.5" customHeight="1">
      <c r="A33" s="42"/>
      <c r="B33" s="26"/>
      <c r="C33" s="26"/>
      <c r="D33" s="26"/>
      <c r="E33" s="28"/>
      <c r="F33" s="12"/>
      <c r="G33" s="12"/>
      <c r="H33" s="12"/>
      <c r="I33" s="12"/>
      <c r="J33" s="12"/>
      <c r="K33" s="15"/>
      <c r="L33" s="15"/>
    </row>
    <row r="34" spans="1:18" ht="57" customHeight="1">
      <c r="A34" s="42"/>
      <c r="B34" s="26"/>
      <c r="C34" s="64"/>
      <c r="D34" s="27"/>
      <c r="E34" s="28" t="s">
        <v>222</v>
      </c>
      <c r="F34" s="12"/>
      <c r="G34" s="12"/>
      <c r="H34" s="12"/>
      <c r="I34" s="12"/>
      <c r="J34" s="12"/>
      <c r="K34" s="15"/>
      <c r="L34" s="15"/>
      <c r="M34" s="3"/>
      <c r="N34" s="3"/>
      <c r="O34" s="3"/>
      <c r="P34" s="3"/>
      <c r="Q34" s="3"/>
      <c r="R34" s="3"/>
    </row>
    <row r="35" spans="1:18" ht="57" customHeight="1">
      <c r="B35" s="26"/>
      <c r="C35" s="64"/>
      <c r="D35" s="27"/>
      <c r="E35" s="28"/>
      <c r="F35" s="12"/>
      <c r="G35" s="12"/>
      <c r="H35" s="12"/>
      <c r="I35" s="12"/>
      <c r="J35" s="12"/>
      <c r="K35" s="15"/>
      <c r="L35" s="15"/>
      <c r="M35" s="3"/>
      <c r="N35" s="3"/>
      <c r="O35" s="3"/>
      <c r="P35" s="3"/>
      <c r="Q35" s="3"/>
      <c r="R35" s="3"/>
    </row>
    <row r="36" spans="1:18" ht="54.75" customHeight="1">
      <c r="B36" s="26"/>
      <c r="C36" s="221"/>
      <c r="D36" s="27"/>
      <c r="E36" s="28" t="s">
        <v>297</v>
      </c>
      <c r="F36" s="12"/>
      <c r="G36" s="12"/>
      <c r="H36" s="12"/>
      <c r="I36" s="12"/>
      <c r="J36" s="12"/>
      <c r="K36" s="15"/>
      <c r="L36" s="15"/>
      <c r="M36" s="3"/>
      <c r="N36" s="3"/>
      <c r="O36" s="3"/>
      <c r="P36" s="3"/>
      <c r="Q36" s="3"/>
      <c r="R36" s="3"/>
    </row>
    <row r="37" spans="1:18">
      <c r="B37" s="902" t="s">
        <v>223</v>
      </c>
      <c r="C37" s="903"/>
      <c r="D37" s="903"/>
      <c r="E37" s="903"/>
      <c r="F37" s="903"/>
      <c r="G37" s="903"/>
      <c r="H37" s="903"/>
      <c r="I37" s="903"/>
      <c r="J37" s="903"/>
      <c r="K37" s="903"/>
      <c r="L37" s="904"/>
    </row>
    <row r="38" spans="1:18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8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</sheetData>
  <mergeCells count="6">
    <mergeCell ref="B37:L37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R73"/>
  <sheetViews>
    <sheetView topLeftCell="A49" workbookViewId="0"/>
  </sheetViews>
  <sheetFormatPr defaultColWidth="10.42578125" defaultRowHeight="12.75"/>
  <cols>
    <col min="1" max="1" width="33.8554687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1175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1176</v>
      </c>
      <c r="B12" s="8">
        <v>1</v>
      </c>
      <c r="C12" s="259" t="s">
        <v>1177</v>
      </c>
      <c r="D12" s="10">
        <v>40808</v>
      </c>
      <c r="E12" s="11" t="s">
        <v>19</v>
      </c>
      <c r="F12" s="12">
        <v>7</v>
      </c>
      <c r="G12" s="12">
        <v>7</v>
      </c>
      <c r="H12" s="12" t="s">
        <v>52</v>
      </c>
      <c r="I12" s="71">
        <v>22</v>
      </c>
      <c r="J12" s="14">
        <f t="shared" ref="J12:J69" si="0">I12/24*100</f>
        <v>91.666666666666657</v>
      </c>
      <c r="K12" s="15" t="s">
        <v>1178</v>
      </c>
      <c r="L12" s="15"/>
    </row>
    <row r="13" spans="1:13" ht="51">
      <c r="A13" s="7" t="s">
        <v>1179</v>
      </c>
      <c r="B13" s="8">
        <v>2</v>
      </c>
      <c r="C13" s="259" t="s">
        <v>1180</v>
      </c>
      <c r="D13" s="10">
        <v>40493</v>
      </c>
      <c r="E13" s="11" t="s">
        <v>19</v>
      </c>
      <c r="F13" s="12">
        <v>7</v>
      </c>
      <c r="G13" s="12">
        <v>7</v>
      </c>
      <c r="H13" s="12" t="s">
        <v>25</v>
      </c>
      <c r="I13" s="71">
        <v>21</v>
      </c>
      <c r="J13" s="14">
        <f t="shared" si="0"/>
        <v>87.5</v>
      </c>
      <c r="K13" s="15" t="s">
        <v>1178</v>
      </c>
      <c r="L13" s="15"/>
    </row>
    <row r="14" spans="1:13" ht="51">
      <c r="A14" s="7" t="s">
        <v>1181</v>
      </c>
      <c r="B14" s="8">
        <v>3</v>
      </c>
      <c r="C14" s="259" t="s">
        <v>39</v>
      </c>
      <c r="D14" s="10">
        <v>40652</v>
      </c>
      <c r="E14" s="11" t="s">
        <v>19</v>
      </c>
      <c r="F14" s="12">
        <v>7</v>
      </c>
      <c r="G14" s="12">
        <v>7</v>
      </c>
      <c r="H14" s="12" t="s">
        <v>25</v>
      </c>
      <c r="I14" s="71">
        <v>20</v>
      </c>
      <c r="J14" s="14">
        <f t="shared" si="0"/>
        <v>83.333333333333343</v>
      </c>
      <c r="K14" s="15" t="s">
        <v>1178</v>
      </c>
      <c r="L14" s="15"/>
    </row>
    <row r="15" spans="1:13" ht="51">
      <c r="A15" s="7" t="s">
        <v>1182</v>
      </c>
      <c r="B15" s="8">
        <v>4</v>
      </c>
      <c r="C15" s="259" t="s">
        <v>27</v>
      </c>
      <c r="D15" s="10">
        <v>40936</v>
      </c>
      <c r="E15" s="11" t="s">
        <v>19</v>
      </c>
      <c r="F15" s="12">
        <v>7</v>
      </c>
      <c r="G15" s="12">
        <v>7</v>
      </c>
      <c r="H15" s="12" t="s">
        <v>25</v>
      </c>
      <c r="I15" s="71">
        <v>20</v>
      </c>
      <c r="J15" s="14">
        <f t="shared" si="0"/>
        <v>83.333333333333343</v>
      </c>
      <c r="K15" s="15" t="s">
        <v>1178</v>
      </c>
      <c r="L15" s="15"/>
    </row>
    <row r="16" spans="1:13" ht="51">
      <c r="A16" s="7" t="s">
        <v>1183</v>
      </c>
      <c r="B16" s="8">
        <v>5</v>
      </c>
      <c r="C16" s="259" t="s">
        <v>1184</v>
      </c>
      <c r="D16" s="10">
        <v>40985</v>
      </c>
      <c r="E16" s="11" t="s">
        <v>19</v>
      </c>
      <c r="F16" s="12">
        <v>7</v>
      </c>
      <c r="G16" s="12">
        <v>7</v>
      </c>
      <c r="H16" s="12" t="s">
        <v>25</v>
      </c>
      <c r="I16" s="71">
        <v>20</v>
      </c>
      <c r="J16" s="14">
        <f t="shared" si="0"/>
        <v>83.333333333333343</v>
      </c>
      <c r="K16" s="15" t="s">
        <v>1178</v>
      </c>
      <c r="L16" s="15"/>
    </row>
    <row r="17" spans="1:13" ht="51">
      <c r="A17" s="7" t="s">
        <v>1185</v>
      </c>
      <c r="B17" s="8">
        <v>6</v>
      </c>
      <c r="C17" s="259" t="s">
        <v>226</v>
      </c>
      <c r="D17" s="10">
        <v>40779</v>
      </c>
      <c r="E17" s="11" t="s">
        <v>19</v>
      </c>
      <c r="F17" s="12">
        <v>7</v>
      </c>
      <c r="G17" s="12">
        <v>7</v>
      </c>
      <c r="H17" s="12" t="s">
        <v>25</v>
      </c>
      <c r="I17" s="71">
        <v>20</v>
      </c>
      <c r="J17" s="14">
        <f t="shared" si="0"/>
        <v>83.333333333333343</v>
      </c>
      <c r="K17" s="15" t="s">
        <v>1186</v>
      </c>
      <c r="L17" s="15"/>
    </row>
    <row r="18" spans="1:13" ht="51">
      <c r="A18" s="7" t="s">
        <v>1187</v>
      </c>
      <c r="B18" s="8">
        <v>7</v>
      </c>
      <c r="C18" s="259" t="s">
        <v>1188</v>
      </c>
      <c r="D18" s="10">
        <v>40953</v>
      </c>
      <c r="E18" s="11" t="s">
        <v>19</v>
      </c>
      <c r="F18" s="12">
        <v>7</v>
      </c>
      <c r="G18" s="12">
        <v>7</v>
      </c>
      <c r="H18" s="12" t="s">
        <v>25</v>
      </c>
      <c r="I18" s="71">
        <v>20</v>
      </c>
      <c r="J18" s="14">
        <f t="shared" si="0"/>
        <v>83.333333333333343</v>
      </c>
      <c r="K18" s="15" t="s">
        <v>1186</v>
      </c>
      <c r="L18" s="15"/>
    </row>
    <row r="19" spans="1:13" ht="58.5" customHeight="1">
      <c r="A19" s="7" t="s">
        <v>1189</v>
      </c>
      <c r="B19" s="8">
        <v>8</v>
      </c>
      <c r="C19" s="259" t="s">
        <v>1190</v>
      </c>
      <c r="D19" s="10">
        <v>40713</v>
      </c>
      <c r="E19" s="11" t="s">
        <v>19</v>
      </c>
      <c r="F19" s="12">
        <v>7</v>
      </c>
      <c r="G19" s="12">
        <v>7</v>
      </c>
      <c r="H19" s="12" t="s">
        <v>25</v>
      </c>
      <c r="I19" s="71">
        <v>20</v>
      </c>
      <c r="J19" s="14">
        <f t="shared" si="0"/>
        <v>83.333333333333343</v>
      </c>
      <c r="K19" s="17" t="s">
        <v>1186</v>
      </c>
      <c r="L19" s="15"/>
      <c r="M19" s="15"/>
    </row>
    <row r="20" spans="1:13" ht="57" customHeight="1">
      <c r="A20" s="7" t="s">
        <v>1191</v>
      </c>
      <c r="B20" s="17"/>
      <c r="C20" s="260" t="s">
        <v>74</v>
      </c>
      <c r="D20" s="261">
        <v>40822</v>
      </c>
      <c r="E20" s="11" t="s">
        <v>51</v>
      </c>
      <c r="F20" s="12">
        <v>7</v>
      </c>
      <c r="G20" s="12">
        <v>7</v>
      </c>
      <c r="H20" s="20" t="s">
        <v>52</v>
      </c>
      <c r="I20" s="71">
        <v>22</v>
      </c>
      <c r="J20" s="14">
        <f t="shared" si="0"/>
        <v>91.666666666666657</v>
      </c>
      <c r="K20" s="260" t="s">
        <v>1192</v>
      </c>
      <c r="L20" s="15"/>
    </row>
    <row r="21" spans="1:13" ht="57" customHeight="1">
      <c r="A21" s="7" t="s">
        <v>1193</v>
      </c>
      <c r="B21" s="17"/>
      <c r="C21" s="262" t="s">
        <v>50</v>
      </c>
      <c r="D21" s="263">
        <v>40924</v>
      </c>
      <c r="E21" s="11" t="s">
        <v>51</v>
      </c>
      <c r="F21" s="12">
        <v>7</v>
      </c>
      <c r="G21" s="12">
        <v>7</v>
      </c>
      <c r="H21" s="23" t="s">
        <v>52</v>
      </c>
      <c r="I21" s="71">
        <v>22</v>
      </c>
      <c r="J21" s="14">
        <f t="shared" si="0"/>
        <v>91.666666666666657</v>
      </c>
      <c r="K21" s="262" t="s">
        <v>1192</v>
      </c>
      <c r="L21" s="15"/>
    </row>
    <row r="22" spans="1:13" ht="57" customHeight="1">
      <c r="A22" s="7" t="s">
        <v>1194</v>
      </c>
      <c r="B22" s="17"/>
      <c r="C22" s="262" t="s">
        <v>61</v>
      </c>
      <c r="D22" s="263">
        <v>40809</v>
      </c>
      <c r="E22" s="11" t="s">
        <v>51</v>
      </c>
      <c r="F22" s="12">
        <v>7</v>
      </c>
      <c r="G22" s="12">
        <v>7</v>
      </c>
      <c r="H22" s="24" t="s">
        <v>59</v>
      </c>
      <c r="I22" s="71">
        <v>21</v>
      </c>
      <c r="J22" s="14">
        <f t="shared" si="0"/>
        <v>87.5</v>
      </c>
      <c r="K22" s="262" t="s">
        <v>1192</v>
      </c>
      <c r="L22" s="15"/>
    </row>
    <row r="23" spans="1:13" ht="57" customHeight="1">
      <c r="A23" s="7" t="s">
        <v>1195</v>
      </c>
      <c r="B23" s="17"/>
      <c r="C23" s="262" t="s">
        <v>63</v>
      </c>
      <c r="D23" s="263">
        <v>40788</v>
      </c>
      <c r="E23" s="11" t="s">
        <v>51</v>
      </c>
      <c r="F23" s="12">
        <v>7</v>
      </c>
      <c r="G23" s="12">
        <v>7</v>
      </c>
      <c r="H23" s="24" t="s">
        <v>59</v>
      </c>
      <c r="I23" s="71">
        <v>20</v>
      </c>
      <c r="J23" s="14">
        <f t="shared" si="0"/>
        <v>83.333333333333343</v>
      </c>
      <c r="K23" s="262" t="s">
        <v>1192</v>
      </c>
      <c r="L23" s="15"/>
    </row>
    <row r="24" spans="1:13" ht="57" customHeight="1">
      <c r="A24" s="7" t="s">
        <v>1196</v>
      </c>
      <c r="B24" s="17"/>
      <c r="C24" s="262" t="s">
        <v>1197</v>
      </c>
      <c r="D24" s="263">
        <v>40592</v>
      </c>
      <c r="E24" s="11" t="s">
        <v>51</v>
      </c>
      <c r="F24" s="12">
        <v>7</v>
      </c>
      <c r="G24" s="12">
        <v>7</v>
      </c>
      <c r="H24" s="24" t="s">
        <v>59</v>
      </c>
      <c r="I24" s="71">
        <v>20</v>
      </c>
      <c r="J24" s="14">
        <f t="shared" si="0"/>
        <v>83.333333333333343</v>
      </c>
      <c r="K24" s="262" t="s">
        <v>1198</v>
      </c>
      <c r="L24" s="15"/>
    </row>
    <row r="25" spans="1:13" ht="57" customHeight="1">
      <c r="A25" s="7" t="s">
        <v>1199</v>
      </c>
      <c r="B25" s="17"/>
      <c r="C25" s="262" t="s">
        <v>1200</v>
      </c>
      <c r="D25" s="263">
        <v>40733</v>
      </c>
      <c r="E25" s="11" t="s">
        <v>51</v>
      </c>
      <c r="F25" s="12">
        <v>7</v>
      </c>
      <c r="G25" s="12">
        <v>7</v>
      </c>
      <c r="H25" s="24" t="s">
        <v>59</v>
      </c>
      <c r="I25" s="71">
        <v>20</v>
      </c>
      <c r="J25" s="14">
        <f t="shared" si="0"/>
        <v>83.333333333333343</v>
      </c>
      <c r="K25" s="262" t="s">
        <v>1201</v>
      </c>
      <c r="L25" s="15"/>
    </row>
    <row r="26" spans="1:13" ht="57" customHeight="1">
      <c r="A26" s="7" t="s">
        <v>1202</v>
      </c>
      <c r="B26" s="17"/>
      <c r="C26" s="262" t="s">
        <v>1203</v>
      </c>
      <c r="D26" s="263">
        <v>40891</v>
      </c>
      <c r="E26" s="11" t="s">
        <v>51</v>
      </c>
      <c r="F26" s="12">
        <v>7</v>
      </c>
      <c r="G26" s="12">
        <v>7</v>
      </c>
      <c r="H26" s="24" t="s">
        <v>59</v>
      </c>
      <c r="I26" s="71">
        <v>20</v>
      </c>
      <c r="J26" s="14">
        <f t="shared" si="0"/>
        <v>83.333333333333343</v>
      </c>
      <c r="K26" s="262" t="s">
        <v>1201</v>
      </c>
      <c r="L26" s="15"/>
    </row>
    <row r="27" spans="1:13" ht="57" customHeight="1">
      <c r="A27" s="7" t="s">
        <v>1204</v>
      </c>
      <c r="B27" s="17"/>
      <c r="C27" s="262" t="s">
        <v>242</v>
      </c>
      <c r="D27" s="263">
        <v>40868</v>
      </c>
      <c r="E27" s="11" t="s">
        <v>51</v>
      </c>
      <c r="F27" s="12">
        <v>7</v>
      </c>
      <c r="G27" s="12">
        <v>7</v>
      </c>
      <c r="H27" s="24" t="s">
        <v>59</v>
      </c>
      <c r="I27" s="71">
        <v>20</v>
      </c>
      <c r="J27" s="14">
        <f t="shared" si="0"/>
        <v>83.333333333333343</v>
      </c>
      <c r="K27" s="262" t="s">
        <v>1192</v>
      </c>
      <c r="L27" s="15"/>
    </row>
    <row r="28" spans="1:13" ht="57" customHeight="1">
      <c r="A28" s="7" t="s">
        <v>1205</v>
      </c>
      <c r="B28" s="17"/>
      <c r="C28" s="262" t="s">
        <v>240</v>
      </c>
      <c r="D28" s="263">
        <v>40794</v>
      </c>
      <c r="E28" s="11" t="s">
        <v>51</v>
      </c>
      <c r="F28" s="12">
        <v>7</v>
      </c>
      <c r="G28" s="12">
        <v>7</v>
      </c>
      <c r="H28" s="24" t="s">
        <v>59</v>
      </c>
      <c r="I28" s="71">
        <v>20</v>
      </c>
      <c r="J28" s="14">
        <f t="shared" si="0"/>
        <v>83.333333333333343</v>
      </c>
      <c r="K28" s="262" t="s">
        <v>1192</v>
      </c>
      <c r="L28" s="15"/>
    </row>
    <row r="29" spans="1:13" ht="60" customHeight="1">
      <c r="A29" s="165"/>
      <c r="B29" s="79"/>
      <c r="C29" s="79" t="s">
        <v>259</v>
      </c>
      <c r="D29" s="79"/>
      <c r="E29" s="80" t="s">
        <v>79</v>
      </c>
      <c r="F29" s="81"/>
      <c r="G29" s="81"/>
      <c r="H29" s="81"/>
      <c r="I29" s="81"/>
      <c r="J29" s="82"/>
      <c r="K29" s="83"/>
      <c r="L29" s="83"/>
    </row>
    <row r="30" spans="1:13" ht="58.5" customHeight="1">
      <c r="A30" s="7" t="s">
        <v>1206</v>
      </c>
      <c r="B30" s="26"/>
      <c r="C30" s="257" t="s">
        <v>98</v>
      </c>
      <c r="D30" s="36">
        <v>40958</v>
      </c>
      <c r="E30" s="28" t="s">
        <v>95</v>
      </c>
      <c r="F30" s="12">
        <v>7</v>
      </c>
      <c r="G30" s="12">
        <v>7</v>
      </c>
      <c r="H30" s="12" t="s">
        <v>21</v>
      </c>
      <c r="I30" s="12">
        <v>20</v>
      </c>
      <c r="J30" s="14">
        <f t="shared" si="0"/>
        <v>83.333333333333343</v>
      </c>
      <c r="K30" s="15" t="s">
        <v>1207</v>
      </c>
      <c r="L30" s="15"/>
    </row>
    <row r="31" spans="1:13" ht="58.5" customHeight="1">
      <c r="A31" s="7" t="s">
        <v>1208</v>
      </c>
      <c r="B31" s="26"/>
      <c r="C31" s="38" t="s">
        <v>273</v>
      </c>
      <c r="D31" s="36">
        <v>40606</v>
      </c>
      <c r="E31" s="28" t="s">
        <v>113</v>
      </c>
      <c r="F31" s="12">
        <v>7</v>
      </c>
      <c r="G31" s="12">
        <v>7</v>
      </c>
      <c r="H31" s="12" t="s">
        <v>21</v>
      </c>
      <c r="I31" s="71">
        <v>21</v>
      </c>
      <c r="J31" s="14">
        <f t="shared" si="0"/>
        <v>87.5</v>
      </c>
      <c r="K31" s="15" t="s">
        <v>1209</v>
      </c>
      <c r="L31" s="15"/>
    </row>
    <row r="32" spans="1:13" ht="57" customHeight="1">
      <c r="A32" s="7" t="s">
        <v>1210</v>
      </c>
      <c r="B32" s="26"/>
      <c r="C32" s="26" t="s">
        <v>1211</v>
      </c>
      <c r="D32" s="27">
        <v>40873</v>
      </c>
      <c r="E32" s="28" t="s">
        <v>113</v>
      </c>
      <c r="F32" s="12">
        <v>7</v>
      </c>
      <c r="G32" s="12">
        <v>7</v>
      </c>
      <c r="H32" s="12" t="s">
        <v>25</v>
      </c>
      <c r="I32" s="71">
        <v>20</v>
      </c>
      <c r="J32" s="14">
        <f t="shared" si="0"/>
        <v>83.333333333333343</v>
      </c>
      <c r="K32" s="15" t="s">
        <v>1209</v>
      </c>
      <c r="L32" s="15"/>
    </row>
    <row r="33" spans="1:12" ht="57" customHeight="1">
      <c r="A33" s="165"/>
      <c r="B33" s="79"/>
      <c r="C33" s="79" t="s">
        <v>259</v>
      </c>
      <c r="D33" s="95"/>
      <c r="E33" s="80" t="s">
        <v>120</v>
      </c>
      <c r="F33" s="81"/>
      <c r="G33" s="81"/>
      <c r="H33" s="81"/>
      <c r="I33" s="81"/>
      <c r="J33" s="82"/>
      <c r="K33" s="83"/>
      <c r="L33" s="83"/>
    </row>
    <row r="34" spans="1:12" ht="81" customHeight="1">
      <c r="A34" s="7" t="s">
        <v>1212</v>
      </c>
      <c r="B34" s="26"/>
      <c r="C34" s="136" t="s">
        <v>1213</v>
      </c>
      <c r="D34" s="137">
        <v>40846</v>
      </c>
      <c r="E34" s="28" t="s">
        <v>126</v>
      </c>
      <c r="F34" s="12">
        <v>7</v>
      </c>
      <c r="G34" s="12">
        <v>7</v>
      </c>
      <c r="H34" s="12" t="s">
        <v>21</v>
      </c>
      <c r="I34" s="71">
        <v>20</v>
      </c>
      <c r="J34" s="14">
        <f t="shared" si="0"/>
        <v>83.333333333333343</v>
      </c>
      <c r="K34" s="125" t="s">
        <v>1214</v>
      </c>
      <c r="L34" s="29" t="s">
        <v>1215</v>
      </c>
    </row>
    <row r="35" spans="1:12" ht="81" customHeight="1">
      <c r="A35" s="7" t="s">
        <v>1216</v>
      </c>
      <c r="B35" s="26"/>
      <c r="C35" s="138" t="s">
        <v>1217</v>
      </c>
      <c r="D35" s="139">
        <v>40739</v>
      </c>
      <c r="E35" s="28" t="s">
        <v>126</v>
      </c>
      <c r="F35" s="12">
        <v>7</v>
      </c>
      <c r="G35" s="12">
        <v>7</v>
      </c>
      <c r="H35" s="12" t="s">
        <v>21</v>
      </c>
      <c r="I35" s="71">
        <v>20</v>
      </c>
      <c r="J35" s="14">
        <f t="shared" si="0"/>
        <v>83.333333333333343</v>
      </c>
      <c r="K35" s="264" t="s">
        <v>1218</v>
      </c>
      <c r="L35" s="15"/>
    </row>
    <row r="36" spans="1:12" ht="81" customHeight="1">
      <c r="A36" s="7" t="s">
        <v>1219</v>
      </c>
      <c r="B36" s="26"/>
      <c r="C36" s="138" t="s">
        <v>149</v>
      </c>
      <c r="D36" s="139">
        <v>40857</v>
      </c>
      <c r="E36" s="28" t="s">
        <v>126</v>
      </c>
      <c r="F36" s="12">
        <v>7</v>
      </c>
      <c r="G36" s="12">
        <v>7</v>
      </c>
      <c r="H36" s="12" t="s">
        <v>21</v>
      </c>
      <c r="I36" s="71">
        <v>20</v>
      </c>
      <c r="J36" s="14">
        <f t="shared" si="0"/>
        <v>83.333333333333343</v>
      </c>
      <c r="K36" s="264" t="s">
        <v>1218</v>
      </c>
      <c r="L36" s="15"/>
    </row>
    <row r="37" spans="1:12" ht="81" customHeight="1">
      <c r="A37" s="7" t="s">
        <v>1220</v>
      </c>
      <c r="B37" s="26"/>
      <c r="C37" s="138" t="s">
        <v>1221</v>
      </c>
      <c r="D37" s="139">
        <v>40794</v>
      </c>
      <c r="E37" s="28" t="s">
        <v>126</v>
      </c>
      <c r="F37" s="12">
        <v>7</v>
      </c>
      <c r="G37" s="12">
        <v>7</v>
      </c>
      <c r="H37" s="12" t="s">
        <v>21</v>
      </c>
      <c r="I37" s="71">
        <v>20</v>
      </c>
      <c r="J37" s="14">
        <f t="shared" si="0"/>
        <v>83.333333333333343</v>
      </c>
      <c r="K37" s="264" t="s">
        <v>1218</v>
      </c>
      <c r="L37" s="15"/>
    </row>
    <row r="38" spans="1:12" ht="81" customHeight="1">
      <c r="A38" s="7" t="s">
        <v>1222</v>
      </c>
      <c r="B38" s="26"/>
      <c r="C38" s="138" t="s">
        <v>137</v>
      </c>
      <c r="D38" s="139">
        <v>40987</v>
      </c>
      <c r="E38" s="28" t="s">
        <v>126</v>
      </c>
      <c r="F38" s="12">
        <v>7</v>
      </c>
      <c r="G38" s="12">
        <v>7</v>
      </c>
      <c r="H38" s="12" t="s">
        <v>21</v>
      </c>
      <c r="I38" s="71">
        <v>20</v>
      </c>
      <c r="J38" s="14">
        <f t="shared" si="0"/>
        <v>83.333333333333343</v>
      </c>
      <c r="K38" s="264" t="s">
        <v>1218</v>
      </c>
      <c r="L38" s="15"/>
    </row>
    <row r="39" spans="1:12" ht="81" customHeight="1">
      <c r="A39" s="7" t="s">
        <v>1223</v>
      </c>
      <c r="B39" s="26"/>
      <c r="C39" s="138" t="s">
        <v>1224</v>
      </c>
      <c r="D39" s="139">
        <v>40828</v>
      </c>
      <c r="E39" s="28" t="s">
        <v>126</v>
      </c>
      <c r="F39" s="12">
        <v>7</v>
      </c>
      <c r="G39" s="12">
        <v>7</v>
      </c>
      <c r="H39" s="12" t="s">
        <v>21</v>
      </c>
      <c r="I39" s="71">
        <v>20</v>
      </c>
      <c r="J39" s="14">
        <f t="shared" si="0"/>
        <v>83.333333333333343</v>
      </c>
      <c r="K39" s="264" t="s">
        <v>1218</v>
      </c>
      <c r="L39" s="15"/>
    </row>
    <row r="40" spans="1:12" ht="81" customHeight="1">
      <c r="A40" s="7" t="s">
        <v>1225</v>
      </c>
      <c r="B40" s="26"/>
      <c r="C40" s="138" t="s">
        <v>277</v>
      </c>
      <c r="D40" s="139">
        <v>40912</v>
      </c>
      <c r="E40" s="28" t="s">
        <v>126</v>
      </c>
      <c r="F40" s="12">
        <v>7</v>
      </c>
      <c r="G40" s="12">
        <v>7</v>
      </c>
      <c r="H40" s="12" t="s">
        <v>21</v>
      </c>
      <c r="I40" s="71">
        <v>20</v>
      </c>
      <c r="J40" s="14">
        <f t="shared" si="0"/>
        <v>83.333333333333343</v>
      </c>
      <c r="K40" s="264" t="s">
        <v>1218</v>
      </c>
      <c r="L40" s="15"/>
    </row>
    <row r="41" spans="1:12" ht="81" customHeight="1">
      <c r="A41" s="7" t="s">
        <v>1226</v>
      </c>
      <c r="B41" s="26"/>
      <c r="C41" s="138" t="s">
        <v>1227</v>
      </c>
      <c r="D41" s="139">
        <v>40786</v>
      </c>
      <c r="E41" s="28" t="s">
        <v>126</v>
      </c>
      <c r="F41" s="12">
        <v>7</v>
      </c>
      <c r="G41" s="12">
        <v>7</v>
      </c>
      <c r="H41" s="12" t="s">
        <v>21</v>
      </c>
      <c r="I41" s="71">
        <v>20</v>
      </c>
      <c r="J41" s="14">
        <f t="shared" si="0"/>
        <v>83.333333333333343</v>
      </c>
      <c r="K41" s="264" t="s">
        <v>1218</v>
      </c>
      <c r="L41" s="15"/>
    </row>
    <row r="42" spans="1:12" ht="81" customHeight="1">
      <c r="A42" s="7" t="s">
        <v>1228</v>
      </c>
      <c r="B42" s="26"/>
      <c r="C42" s="138" t="s">
        <v>1229</v>
      </c>
      <c r="D42" s="139">
        <v>40997</v>
      </c>
      <c r="E42" s="28" t="s">
        <v>126</v>
      </c>
      <c r="F42" s="12">
        <v>7</v>
      </c>
      <c r="G42" s="12">
        <v>7</v>
      </c>
      <c r="H42" s="12" t="s">
        <v>21</v>
      </c>
      <c r="I42" s="71">
        <v>20</v>
      </c>
      <c r="J42" s="14">
        <f t="shared" si="0"/>
        <v>83.333333333333343</v>
      </c>
      <c r="K42" s="125" t="s">
        <v>1214</v>
      </c>
      <c r="L42" s="15"/>
    </row>
    <row r="43" spans="1:12" ht="81" customHeight="1">
      <c r="A43" s="7" t="s">
        <v>1230</v>
      </c>
      <c r="B43" s="26"/>
      <c r="C43" s="138" t="s">
        <v>125</v>
      </c>
      <c r="D43" s="139">
        <v>40688</v>
      </c>
      <c r="E43" s="28" t="s">
        <v>126</v>
      </c>
      <c r="F43" s="12">
        <v>7</v>
      </c>
      <c r="G43" s="12">
        <v>7</v>
      </c>
      <c r="H43" s="12" t="s">
        <v>21</v>
      </c>
      <c r="I43" s="71">
        <v>20</v>
      </c>
      <c r="J43" s="14">
        <f t="shared" si="0"/>
        <v>83.333333333333343</v>
      </c>
      <c r="K43" s="264" t="s">
        <v>1218</v>
      </c>
      <c r="L43" s="15"/>
    </row>
    <row r="44" spans="1:12" ht="81" customHeight="1">
      <c r="A44" s="7" t="s">
        <v>1231</v>
      </c>
      <c r="B44" s="26"/>
      <c r="C44" s="138" t="s">
        <v>1232</v>
      </c>
      <c r="D44" s="139">
        <v>40706</v>
      </c>
      <c r="E44" s="28" t="s">
        <v>126</v>
      </c>
      <c r="F44" s="12">
        <v>7</v>
      </c>
      <c r="G44" s="12">
        <v>7</v>
      </c>
      <c r="H44" s="12" t="s">
        <v>21</v>
      </c>
      <c r="I44" s="71">
        <v>20</v>
      </c>
      <c r="J44" s="14">
        <f t="shared" si="0"/>
        <v>83.333333333333343</v>
      </c>
      <c r="K44" s="264" t="s">
        <v>1218</v>
      </c>
      <c r="L44" s="15"/>
    </row>
    <row r="45" spans="1:12" ht="81" customHeight="1">
      <c r="A45" s="7" t="s">
        <v>1233</v>
      </c>
      <c r="B45" s="26"/>
      <c r="C45" s="138" t="s">
        <v>1234</v>
      </c>
      <c r="D45" s="139">
        <v>40897</v>
      </c>
      <c r="E45" s="28" t="s">
        <v>126</v>
      </c>
      <c r="F45" s="12">
        <v>7</v>
      </c>
      <c r="G45" s="12">
        <v>7</v>
      </c>
      <c r="H45" s="12" t="s">
        <v>21</v>
      </c>
      <c r="I45" s="71">
        <v>20</v>
      </c>
      <c r="J45" s="14">
        <f t="shared" si="0"/>
        <v>83.333333333333343</v>
      </c>
      <c r="K45" s="264" t="s">
        <v>1235</v>
      </c>
      <c r="L45" s="15"/>
    </row>
    <row r="46" spans="1:12" ht="58.5" customHeight="1">
      <c r="A46" s="7" t="s">
        <v>1236</v>
      </c>
      <c r="B46" s="26"/>
      <c r="C46" s="26" t="s">
        <v>1237</v>
      </c>
      <c r="D46" s="139">
        <v>40739</v>
      </c>
      <c r="E46" s="28" t="s">
        <v>160</v>
      </c>
      <c r="F46" s="12">
        <v>7</v>
      </c>
      <c r="G46" s="12">
        <v>7</v>
      </c>
      <c r="H46" s="12" t="s">
        <v>21</v>
      </c>
      <c r="I46" s="71">
        <v>22</v>
      </c>
      <c r="J46" s="14">
        <f t="shared" si="0"/>
        <v>91.666666666666657</v>
      </c>
      <c r="K46" s="15" t="s">
        <v>1238</v>
      </c>
      <c r="L46" s="15"/>
    </row>
    <row r="47" spans="1:12" ht="58.5" customHeight="1">
      <c r="A47" s="7" t="s">
        <v>1239</v>
      </c>
      <c r="B47" s="26"/>
      <c r="C47" s="26" t="s">
        <v>1240</v>
      </c>
      <c r="D47" s="27">
        <v>40858</v>
      </c>
      <c r="E47" s="28" t="s">
        <v>160</v>
      </c>
      <c r="F47" s="12">
        <v>7</v>
      </c>
      <c r="G47" s="12">
        <v>7</v>
      </c>
      <c r="H47" s="12" t="s">
        <v>25</v>
      </c>
      <c r="I47" s="71">
        <v>21</v>
      </c>
      <c r="J47" s="14">
        <f t="shared" si="0"/>
        <v>87.5</v>
      </c>
      <c r="K47" s="15" t="s">
        <v>1238</v>
      </c>
      <c r="L47" s="15"/>
    </row>
    <row r="48" spans="1:12" ht="58.5" customHeight="1">
      <c r="A48" s="7" t="s">
        <v>1241</v>
      </c>
      <c r="B48" s="26"/>
      <c r="C48" s="26" t="s">
        <v>165</v>
      </c>
      <c r="D48" s="27">
        <v>40730</v>
      </c>
      <c r="E48" s="28" t="s">
        <v>160</v>
      </c>
      <c r="F48" s="12">
        <v>7</v>
      </c>
      <c r="G48" s="12">
        <v>7</v>
      </c>
      <c r="H48" s="12" t="s">
        <v>25</v>
      </c>
      <c r="I48" s="71">
        <v>20</v>
      </c>
      <c r="J48" s="14">
        <f t="shared" si="0"/>
        <v>83.333333333333343</v>
      </c>
      <c r="K48" s="15" t="s">
        <v>1238</v>
      </c>
      <c r="L48" s="15"/>
    </row>
    <row r="49" spans="1:12" ht="58.5" customHeight="1">
      <c r="A49" s="7" t="s">
        <v>1242</v>
      </c>
      <c r="B49" s="26"/>
      <c r="C49" s="26" t="s">
        <v>167</v>
      </c>
      <c r="D49" s="27">
        <v>40676</v>
      </c>
      <c r="E49" s="28" t="s">
        <v>160</v>
      </c>
      <c r="F49" s="12">
        <v>7</v>
      </c>
      <c r="G49" s="12">
        <v>7</v>
      </c>
      <c r="H49" s="12" t="s">
        <v>25</v>
      </c>
      <c r="I49" s="71">
        <v>20</v>
      </c>
      <c r="J49" s="14">
        <f t="shared" si="0"/>
        <v>83.333333333333343</v>
      </c>
      <c r="K49" s="15" t="s">
        <v>1238</v>
      </c>
      <c r="L49" s="15"/>
    </row>
    <row r="50" spans="1:12" ht="58.5" customHeight="1">
      <c r="A50" s="7" t="s">
        <v>1243</v>
      </c>
      <c r="B50" s="26"/>
      <c r="C50" s="26" t="s">
        <v>185</v>
      </c>
      <c r="D50" s="27">
        <v>41004</v>
      </c>
      <c r="E50" s="28" t="s">
        <v>174</v>
      </c>
      <c r="F50" s="12">
        <v>7</v>
      </c>
      <c r="G50" s="12">
        <v>7</v>
      </c>
      <c r="H50" s="12" t="s">
        <v>21</v>
      </c>
      <c r="I50" s="71">
        <v>23</v>
      </c>
      <c r="J50" s="14">
        <f t="shared" si="0"/>
        <v>95.833333333333343</v>
      </c>
      <c r="K50" s="15" t="s">
        <v>1244</v>
      </c>
      <c r="L50" s="15"/>
    </row>
    <row r="51" spans="1:12" ht="58.5" customHeight="1">
      <c r="A51" s="7" t="s">
        <v>1245</v>
      </c>
      <c r="B51" s="26"/>
      <c r="C51" s="26" t="s">
        <v>1246</v>
      </c>
      <c r="D51" s="27">
        <v>40902</v>
      </c>
      <c r="E51" s="28" t="s">
        <v>174</v>
      </c>
      <c r="F51" s="12">
        <v>7</v>
      </c>
      <c r="G51" s="12">
        <v>7</v>
      </c>
      <c r="H51" s="12" t="s">
        <v>25</v>
      </c>
      <c r="I51" s="71">
        <v>22</v>
      </c>
      <c r="J51" s="14">
        <f t="shared" si="0"/>
        <v>91.666666666666657</v>
      </c>
      <c r="K51" s="15" t="s">
        <v>1247</v>
      </c>
      <c r="L51" s="15"/>
    </row>
    <row r="52" spans="1:12" ht="58.5" customHeight="1">
      <c r="A52" s="7" t="s">
        <v>1248</v>
      </c>
      <c r="B52" s="26"/>
      <c r="C52" s="26" t="s">
        <v>1249</v>
      </c>
      <c r="D52" s="27">
        <v>40689</v>
      </c>
      <c r="E52" s="28" t="s">
        <v>174</v>
      </c>
      <c r="F52" s="12">
        <v>7</v>
      </c>
      <c r="G52" s="12">
        <v>7</v>
      </c>
      <c r="H52" s="12" t="s">
        <v>25</v>
      </c>
      <c r="I52" s="71">
        <v>22</v>
      </c>
      <c r="J52" s="14">
        <f t="shared" si="0"/>
        <v>91.666666666666657</v>
      </c>
      <c r="K52" s="15" t="s">
        <v>1247</v>
      </c>
      <c r="L52" s="15"/>
    </row>
    <row r="53" spans="1:12" ht="58.5" customHeight="1">
      <c r="A53" s="7" t="s">
        <v>1250</v>
      </c>
      <c r="B53" s="26"/>
      <c r="C53" s="26" t="s">
        <v>1251</v>
      </c>
      <c r="D53" s="27">
        <v>40899</v>
      </c>
      <c r="E53" s="28" t="s">
        <v>174</v>
      </c>
      <c r="F53" s="12">
        <v>7</v>
      </c>
      <c r="G53" s="12">
        <v>7</v>
      </c>
      <c r="H53" s="12" t="s">
        <v>25</v>
      </c>
      <c r="I53" s="71">
        <v>22</v>
      </c>
      <c r="J53" s="14">
        <f t="shared" si="0"/>
        <v>91.666666666666657</v>
      </c>
      <c r="K53" s="15" t="s">
        <v>1247</v>
      </c>
      <c r="L53" s="15"/>
    </row>
    <row r="54" spans="1:12" ht="58.5" customHeight="1">
      <c r="A54" s="7" t="s">
        <v>1252</v>
      </c>
      <c r="B54" s="26"/>
      <c r="C54" s="26" t="s">
        <v>1253</v>
      </c>
      <c r="D54" s="27">
        <v>40778</v>
      </c>
      <c r="E54" s="28" t="s">
        <v>174</v>
      </c>
      <c r="F54" s="12">
        <v>7</v>
      </c>
      <c r="G54" s="12">
        <v>7</v>
      </c>
      <c r="H54" s="12" t="s">
        <v>25</v>
      </c>
      <c r="I54" s="71">
        <v>22</v>
      </c>
      <c r="J54" s="14">
        <f t="shared" si="0"/>
        <v>91.666666666666657</v>
      </c>
      <c r="K54" s="15" t="s">
        <v>1247</v>
      </c>
      <c r="L54" s="15"/>
    </row>
    <row r="55" spans="1:12" ht="58.5" customHeight="1">
      <c r="A55" s="7" t="s">
        <v>1254</v>
      </c>
      <c r="B55" s="26"/>
      <c r="C55" s="26" t="s">
        <v>183</v>
      </c>
      <c r="D55" s="27">
        <v>40963</v>
      </c>
      <c r="E55" s="28" t="s">
        <v>174</v>
      </c>
      <c r="F55" s="12">
        <v>7</v>
      </c>
      <c r="G55" s="12">
        <v>7</v>
      </c>
      <c r="H55" s="12" t="s">
        <v>25</v>
      </c>
      <c r="I55" s="71">
        <v>21</v>
      </c>
      <c r="J55" s="14">
        <f t="shared" si="0"/>
        <v>87.5</v>
      </c>
      <c r="K55" s="15" t="s">
        <v>1247</v>
      </c>
      <c r="L55" s="15"/>
    </row>
    <row r="56" spans="1:12" ht="58.5" customHeight="1">
      <c r="A56" s="7" t="s">
        <v>1255</v>
      </c>
      <c r="B56" s="26"/>
      <c r="C56" s="26" t="s">
        <v>193</v>
      </c>
      <c r="D56" s="27">
        <v>40772</v>
      </c>
      <c r="E56" s="28" t="s">
        <v>174</v>
      </c>
      <c r="F56" s="12">
        <v>7</v>
      </c>
      <c r="G56" s="12">
        <v>7</v>
      </c>
      <c r="H56" s="12" t="s">
        <v>25</v>
      </c>
      <c r="I56" s="71">
        <v>20</v>
      </c>
      <c r="J56" s="14">
        <f t="shared" si="0"/>
        <v>83.333333333333343</v>
      </c>
      <c r="K56" s="15" t="s">
        <v>1247</v>
      </c>
      <c r="L56" s="15"/>
    </row>
    <row r="57" spans="1:12" ht="58.5" customHeight="1">
      <c r="A57" s="7" t="s">
        <v>1256</v>
      </c>
      <c r="B57" s="26"/>
      <c r="C57" s="26" t="s">
        <v>618</v>
      </c>
      <c r="D57" s="27">
        <v>40596</v>
      </c>
      <c r="E57" s="28" t="s">
        <v>174</v>
      </c>
      <c r="F57" s="12">
        <v>7</v>
      </c>
      <c r="G57" s="12">
        <v>7</v>
      </c>
      <c r="H57" s="12" t="s">
        <v>25</v>
      </c>
      <c r="I57" s="71">
        <v>20</v>
      </c>
      <c r="J57" s="14">
        <f t="shared" si="0"/>
        <v>83.333333333333343</v>
      </c>
      <c r="K57" s="15" t="s">
        <v>1247</v>
      </c>
      <c r="L57" s="15"/>
    </row>
    <row r="58" spans="1:12" ht="58.5" customHeight="1">
      <c r="A58" s="7" t="s">
        <v>1257</v>
      </c>
      <c r="B58" s="26"/>
      <c r="C58" s="26" t="s">
        <v>1258</v>
      </c>
      <c r="D58" s="27">
        <v>40785</v>
      </c>
      <c r="E58" s="28" t="s">
        <v>174</v>
      </c>
      <c r="F58" s="12">
        <v>7</v>
      </c>
      <c r="G58" s="12">
        <v>7</v>
      </c>
      <c r="H58" s="12" t="s">
        <v>25</v>
      </c>
      <c r="I58" s="71">
        <v>20</v>
      </c>
      <c r="J58" s="14">
        <f t="shared" si="0"/>
        <v>83.333333333333343</v>
      </c>
      <c r="K58" s="15" t="s">
        <v>1247</v>
      </c>
      <c r="L58" s="15"/>
    </row>
    <row r="59" spans="1:12" ht="58.5" customHeight="1">
      <c r="A59" s="7" t="s">
        <v>1259</v>
      </c>
      <c r="B59" s="26"/>
      <c r="C59" s="26" t="s">
        <v>181</v>
      </c>
      <c r="D59" s="27">
        <v>40534</v>
      </c>
      <c r="E59" s="28" t="s">
        <v>174</v>
      </c>
      <c r="F59" s="12">
        <v>7</v>
      </c>
      <c r="G59" s="12">
        <v>7</v>
      </c>
      <c r="H59" s="12" t="s">
        <v>25</v>
      </c>
      <c r="I59" s="71">
        <v>20</v>
      </c>
      <c r="J59" s="14">
        <f t="shared" si="0"/>
        <v>83.333333333333343</v>
      </c>
      <c r="K59" s="15" t="s">
        <v>1244</v>
      </c>
      <c r="L59" s="15"/>
    </row>
    <row r="60" spans="1:12" ht="58.5" customHeight="1">
      <c r="A60" s="7" t="s">
        <v>1260</v>
      </c>
      <c r="B60" s="26"/>
      <c r="C60" s="26" t="s">
        <v>1261</v>
      </c>
      <c r="D60" s="27">
        <v>40753</v>
      </c>
      <c r="E60" s="28" t="s">
        <v>174</v>
      </c>
      <c r="F60" s="12">
        <v>7</v>
      </c>
      <c r="G60" s="12">
        <v>7</v>
      </c>
      <c r="H60" s="12" t="s">
        <v>25</v>
      </c>
      <c r="I60" s="71">
        <v>20</v>
      </c>
      <c r="J60" s="14">
        <f t="shared" si="0"/>
        <v>83.333333333333343</v>
      </c>
      <c r="K60" s="15" t="s">
        <v>1244</v>
      </c>
      <c r="L60" s="15"/>
    </row>
    <row r="61" spans="1:12" ht="58.5" customHeight="1">
      <c r="A61" s="7" t="s">
        <v>1262</v>
      </c>
      <c r="B61" s="26"/>
      <c r="C61" s="26" t="s">
        <v>1263</v>
      </c>
      <c r="D61" s="27">
        <v>40708</v>
      </c>
      <c r="E61" s="28" t="s">
        <v>174</v>
      </c>
      <c r="F61" s="12">
        <v>7</v>
      </c>
      <c r="G61" s="12">
        <v>7</v>
      </c>
      <c r="H61" s="12" t="s">
        <v>25</v>
      </c>
      <c r="I61" s="71">
        <v>20</v>
      </c>
      <c r="J61" s="14">
        <f t="shared" si="0"/>
        <v>83.333333333333343</v>
      </c>
      <c r="K61" s="15" t="s">
        <v>1244</v>
      </c>
      <c r="L61" s="15"/>
    </row>
    <row r="62" spans="1:12" ht="58.5" customHeight="1">
      <c r="A62" s="7" t="s">
        <v>1264</v>
      </c>
      <c r="B62" s="26"/>
      <c r="C62" s="26" t="s">
        <v>1265</v>
      </c>
      <c r="D62" s="27">
        <v>40805</v>
      </c>
      <c r="E62" s="28" t="s">
        <v>174</v>
      </c>
      <c r="F62" s="12">
        <v>7</v>
      </c>
      <c r="G62" s="12">
        <v>7</v>
      </c>
      <c r="H62" s="12" t="s">
        <v>25</v>
      </c>
      <c r="I62" s="71">
        <v>20</v>
      </c>
      <c r="J62" s="14">
        <f t="shared" si="0"/>
        <v>83.333333333333343</v>
      </c>
      <c r="K62" s="15" t="s">
        <v>1244</v>
      </c>
      <c r="L62" s="15"/>
    </row>
    <row r="63" spans="1:12" ht="58.5" customHeight="1">
      <c r="A63" s="165"/>
      <c r="B63" s="79"/>
      <c r="C63" s="79" t="s">
        <v>259</v>
      </c>
      <c r="D63" s="95"/>
      <c r="E63" s="80" t="s">
        <v>198</v>
      </c>
      <c r="F63" s="81"/>
      <c r="G63" s="81"/>
      <c r="H63" s="81"/>
      <c r="I63" s="81"/>
      <c r="J63" s="82"/>
      <c r="K63" s="83"/>
      <c r="L63" s="83"/>
    </row>
    <row r="64" spans="1:12" ht="58.5" customHeight="1">
      <c r="A64" s="43" t="s">
        <v>1266</v>
      </c>
      <c r="B64" s="26"/>
      <c r="C64" s="92" t="s">
        <v>1267</v>
      </c>
      <c r="D64" s="27">
        <v>40880</v>
      </c>
      <c r="E64" s="28" t="s">
        <v>208</v>
      </c>
      <c r="F64" s="12">
        <v>7</v>
      </c>
      <c r="G64" s="12">
        <v>7</v>
      </c>
      <c r="H64" s="12" t="s">
        <v>21</v>
      </c>
      <c r="I64" s="71">
        <v>21</v>
      </c>
      <c r="J64" s="14">
        <f t="shared" si="0"/>
        <v>87.5</v>
      </c>
      <c r="K64" s="15" t="s">
        <v>1268</v>
      </c>
      <c r="L64" s="15"/>
    </row>
    <row r="65" spans="1:18" ht="58.5" customHeight="1">
      <c r="A65" s="43" t="s">
        <v>1269</v>
      </c>
      <c r="B65" s="26"/>
      <c r="C65" s="61" t="s">
        <v>1270</v>
      </c>
      <c r="D65" s="26"/>
      <c r="E65" s="28" t="s">
        <v>208</v>
      </c>
      <c r="F65" s="12">
        <v>7</v>
      </c>
      <c r="G65" s="12">
        <v>7</v>
      </c>
      <c r="H65" s="12" t="s">
        <v>25</v>
      </c>
      <c r="I65" s="71">
        <v>20</v>
      </c>
      <c r="J65" s="14">
        <f t="shared" si="0"/>
        <v>83.333333333333343</v>
      </c>
      <c r="K65" s="15" t="s">
        <v>1268</v>
      </c>
      <c r="L65" s="15"/>
    </row>
    <row r="66" spans="1:18" ht="58.5" customHeight="1">
      <c r="A66" s="43" t="s">
        <v>1271</v>
      </c>
      <c r="B66" s="26"/>
      <c r="C66" s="61" t="s">
        <v>1272</v>
      </c>
      <c r="D66" s="27">
        <v>40549</v>
      </c>
      <c r="E66" s="28" t="s">
        <v>208</v>
      </c>
      <c r="F66" s="12">
        <v>7</v>
      </c>
      <c r="G66" s="12">
        <v>7</v>
      </c>
      <c r="H66" s="12" t="s">
        <v>25</v>
      </c>
      <c r="I66" s="71">
        <v>20</v>
      </c>
      <c r="J66" s="14">
        <f t="shared" si="0"/>
        <v>83.333333333333343</v>
      </c>
      <c r="K66" s="15" t="s">
        <v>1268</v>
      </c>
      <c r="L66" s="15"/>
    </row>
    <row r="67" spans="1:18" ht="58.5" customHeight="1">
      <c r="A67" s="43" t="s">
        <v>1273</v>
      </c>
      <c r="B67" s="26"/>
      <c r="C67" s="61" t="s">
        <v>1274</v>
      </c>
      <c r="D67" s="27">
        <v>40743</v>
      </c>
      <c r="E67" s="28" t="s">
        <v>208</v>
      </c>
      <c r="F67" s="12">
        <v>7</v>
      </c>
      <c r="G67" s="12">
        <v>7</v>
      </c>
      <c r="H67" s="12" t="s">
        <v>25</v>
      </c>
      <c r="I67" s="71">
        <v>20</v>
      </c>
      <c r="J67" s="14">
        <f t="shared" si="0"/>
        <v>83.333333333333343</v>
      </c>
      <c r="K67" s="15" t="s">
        <v>1268</v>
      </c>
      <c r="L67" s="15"/>
    </row>
    <row r="68" spans="1:18" ht="58.5" customHeight="1">
      <c r="A68" s="43" t="s">
        <v>1275</v>
      </c>
      <c r="B68" s="26"/>
      <c r="C68" s="61" t="s">
        <v>1270</v>
      </c>
      <c r="D68" s="27"/>
      <c r="E68" s="28" t="s">
        <v>208</v>
      </c>
      <c r="F68" s="12">
        <v>7</v>
      </c>
      <c r="G68" s="12">
        <v>7</v>
      </c>
      <c r="H68" s="12" t="s">
        <v>25</v>
      </c>
      <c r="I68" s="71">
        <v>20</v>
      </c>
      <c r="J68" s="14">
        <f t="shared" si="0"/>
        <v>83.333333333333343</v>
      </c>
      <c r="K68" s="15" t="s">
        <v>1268</v>
      </c>
      <c r="L68" s="15"/>
    </row>
    <row r="69" spans="1:18" ht="57" customHeight="1">
      <c r="A69" s="7" t="s">
        <v>1276</v>
      </c>
      <c r="B69" s="26"/>
      <c r="C69" s="64" t="s">
        <v>221</v>
      </c>
      <c r="D69" s="27">
        <v>40718</v>
      </c>
      <c r="E69" s="28" t="s">
        <v>222</v>
      </c>
      <c r="F69" s="12">
        <v>7</v>
      </c>
      <c r="G69" s="12">
        <v>7</v>
      </c>
      <c r="H69" s="12" t="s">
        <v>21</v>
      </c>
      <c r="I69" s="12">
        <v>20</v>
      </c>
      <c r="J69" s="14">
        <f t="shared" si="0"/>
        <v>83.333333333333343</v>
      </c>
      <c r="K69" s="12" t="s">
        <v>1277</v>
      </c>
      <c r="L69" s="15"/>
      <c r="M69" s="3"/>
      <c r="N69" s="3"/>
      <c r="O69" s="3"/>
      <c r="P69" s="3"/>
      <c r="Q69" s="3"/>
      <c r="R69" s="3"/>
    </row>
    <row r="70" spans="1:18" ht="54.75" customHeight="1">
      <c r="A70" s="165"/>
      <c r="B70" s="79"/>
      <c r="C70" s="100" t="s">
        <v>259</v>
      </c>
      <c r="D70" s="95"/>
      <c r="E70" s="80" t="s">
        <v>297</v>
      </c>
      <c r="F70" s="81"/>
      <c r="G70" s="81"/>
      <c r="H70" s="81"/>
      <c r="I70" s="81"/>
      <c r="J70" s="81"/>
      <c r="K70" s="83"/>
      <c r="L70" s="83"/>
      <c r="M70" s="3"/>
      <c r="N70" s="3"/>
      <c r="O70" s="3"/>
      <c r="P70" s="3"/>
      <c r="Q70" s="3"/>
      <c r="R70" s="3"/>
    </row>
    <row r="71" spans="1:18">
      <c r="B71" s="902" t="s">
        <v>223</v>
      </c>
      <c r="C71" s="903"/>
      <c r="D71" s="903"/>
      <c r="E71" s="903"/>
      <c r="F71" s="903"/>
      <c r="G71" s="903"/>
      <c r="H71" s="903"/>
      <c r="I71" s="903"/>
      <c r="J71" s="903"/>
      <c r="K71" s="903"/>
      <c r="L71" s="904"/>
    </row>
    <row r="72" spans="1:18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</row>
    <row r="73" spans="1:18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</row>
  </sheetData>
  <mergeCells count="6">
    <mergeCell ref="B71:L71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R90"/>
  <sheetViews>
    <sheetView workbookViewId="0"/>
  </sheetViews>
  <sheetFormatPr defaultColWidth="10.42578125" defaultRowHeight="12.75"/>
  <cols>
    <col min="1" max="1" width="32.2851562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1175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1278</v>
      </c>
      <c r="B12" s="8">
        <v>1</v>
      </c>
      <c r="C12" s="259" t="s">
        <v>1279</v>
      </c>
      <c r="D12" s="10">
        <v>40510</v>
      </c>
      <c r="E12" s="11" t="s">
        <v>19</v>
      </c>
      <c r="F12" s="12">
        <v>8</v>
      </c>
      <c r="G12" s="12">
        <v>8</v>
      </c>
      <c r="H12" s="12" t="s">
        <v>52</v>
      </c>
      <c r="I12" s="71">
        <v>24</v>
      </c>
      <c r="J12" s="14">
        <f t="shared" ref="J12:J75" si="0">I12/24*100</f>
        <v>100</v>
      </c>
      <c r="K12" s="15" t="s">
        <v>1280</v>
      </c>
      <c r="L12" s="15"/>
    </row>
    <row r="13" spans="1:13" ht="51">
      <c r="A13" s="7" t="s">
        <v>1281</v>
      </c>
      <c r="B13" s="8">
        <v>2</v>
      </c>
      <c r="C13" s="259" t="s">
        <v>305</v>
      </c>
      <c r="D13" s="10">
        <v>40701</v>
      </c>
      <c r="E13" s="11" t="s">
        <v>19</v>
      </c>
      <c r="F13" s="12">
        <v>8</v>
      </c>
      <c r="G13" s="12">
        <v>8</v>
      </c>
      <c r="H13" s="12" t="s">
        <v>211</v>
      </c>
      <c r="I13" s="71">
        <v>21</v>
      </c>
      <c r="J13" s="14">
        <f t="shared" si="0"/>
        <v>87.5</v>
      </c>
      <c r="K13" s="15" t="s">
        <v>1280</v>
      </c>
      <c r="L13" s="15"/>
    </row>
    <row r="14" spans="1:13" ht="51">
      <c r="A14" s="7" t="s">
        <v>1282</v>
      </c>
      <c r="B14" s="8">
        <v>3</v>
      </c>
      <c r="C14" s="259" t="s">
        <v>318</v>
      </c>
      <c r="D14" s="10">
        <v>40334</v>
      </c>
      <c r="E14" s="11" t="s">
        <v>19</v>
      </c>
      <c r="F14" s="12">
        <v>8</v>
      </c>
      <c r="G14" s="12">
        <v>8</v>
      </c>
      <c r="H14" s="12" t="s">
        <v>211</v>
      </c>
      <c r="I14" s="71">
        <v>21</v>
      </c>
      <c r="J14" s="14">
        <f t="shared" si="0"/>
        <v>87.5</v>
      </c>
      <c r="K14" s="15" t="s">
        <v>1283</v>
      </c>
      <c r="L14" s="15"/>
    </row>
    <row r="15" spans="1:13" ht="51">
      <c r="A15" s="7" t="s">
        <v>1284</v>
      </c>
      <c r="B15" s="8">
        <v>4</v>
      </c>
      <c r="C15" s="259" t="s">
        <v>299</v>
      </c>
      <c r="D15" s="10">
        <v>40420</v>
      </c>
      <c r="E15" s="11" t="s">
        <v>19</v>
      </c>
      <c r="F15" s="12">
        <v>8</v>
      </c>
      <c r="G15" s="12">
        <v>8</v>
      </c>
      <c r="H15" s="12" t="s">
        <v>211</v>
      </c>
      <c r="I15" s="71">
        <v>21</v>
      </c>
      <c r="J15" s="14">
        <f t="shared" si="0"/>
        <v>87.5</v>
      </c>
      <c r="K15" s="15" t="s">
        <v>1285</v>
      </c>
      <c r="L15" s="15"/>
    </row>
    <row r="16" spans="1:13" ht="51">
      <c r="A16" s="7" t="s">
        <v>1286</v>
      </c>
      <c r="B16" s="8">
        <v>5</v>
      </c>
      <c r="C16" s="259" t="s">
        <v>1287</v>
      </c>
      <c r="D16" s="10">
        <v>40418</v>
      </c>
      <c r="E16" s="11" t="s">
        <v>19</v>
      </c>
      <c r="F16" s="12">
        <v>8</v>
      </c>
      <c r="G16" s="12">
        <v>8</v>
      </c>
      <c r="H16" s="12" t="s">
        <v>211</v>
      </c>
      <c r="I16" s="71">
        <v>21</v>
      </c>
      <c r="J16" s="14">
        <f t="shared" si="0"/>
        <v>87.5</v>
      </c>
      <c r="K16" s="15" t="s">
        <v>1280</v>
      </c>
      <c r="L16" s="15"/>
    </row>
    <row r="17" spans="1:12" ht="58.5" customHeight="1">
      <c r="A17" s="7" t="s">
        <v>1288</v>
      </c>
      <c r="B17" s="8">
        <v>6</v>
      </c>
      <c r="C17" s="259" t="s">
        <v>1289</v>
      </c>
      <c r="D17" s="10">
        <v>40418</v>
      </c>
      <c r="E17" s="11" t="s">
        <v>19</v>
      </c>
      <c r="F17" s="12">
        <v>8</v>
      </c>
      <c r="G17" s="12">
        <v>8</v>
      </c>
      <c r="H17" s="12" t="s">
        <v>211</v>
      </c>
      <c r="I17" s="71">
        <v>21</v>
      </c>
      <c r="J17" s="14">
        <f t="shared" si="0"/>
        <v>87.5</v>
      </c>
      <c r="K17" s="15" t="s">
        <v>1283</v>
      </c>
      <c r="L17" s="15"/>
    </row>
    <row r="18" spans="1:12" ht="57" customHeight="1">
      <c r="A18" s="7" t="s">
        <v>1290</v>
      </c>
      <c r="B18" s="17"/>
      <c r="C18" s="260" t="s">
        <v>1291</v>
      </c>
      <c r="D18" s="261">
        <v>40575</v>
      </c>
      <c r="E18" s="11" t="s">
        <v>51</v>
      </c>
      <c r="F18" s="12">
        <v>8</v>
      </c>
      <c r="G18" s="12">
        <v>8</v>
      </c>
      <c r="H18" s="20" t="s">
        <v>52</v>
      </c>
      <c r="I18" s="71">
        <v>21</v>
      </c>
      <c r="J18" s="14">
        <f t="shared" si="0"/>
        <v>87.5</v>
      </c>
      <c r="K18" s="260" t="s">
        <v>1292</v>
      </c>
      <c r="L18" s="15"/>
    </row>
    <row r="19" spans="1:12" ht="57" customHeight="1">
      <c r="A19" s="7" t="s">
        <v>1293</v>
      </c>
      <c r="B19" s="17"/>
      <c r="C19" s="262" t="s">
        <v>328</v>
      </c>
      <c r="D19" s="263">
        <v>40617</v>
      </c>
      <c r="E19" s="11" t="s">
        <v>51</v>
      </c>
      <c r="F19" s="12">
        <v>8</v>
      </c>
      <c r="G19" s="12">
        <v>8</v>
      </c>
      <c r="H19" s="23" t="s">
        <v>52</v>
      </c>
      <c r="I19" s="71">
        <v>21</v>
      </c>
      <c r="J19" s="14">
        <f t="shared" si="0"/>
        <v>87.5</v>
      </c>
      <c r="K19" s="262" t="s">
        <v>1292</v>
      </c>
      <c r="L19" s="15"/>
    </row>
    <row r="20" spans="1:12" ht="57" customHeight="1">
      <c r="A20" s="7" t="s">
        <v>1294</v>
      </c>
      <c r="B20" s="17"/>
      <c r="C20" s="262" t="s">
        <v>1295</v>
      </c>
      <c r="D20" s="263">
        <v>40164</v>
      </c>
      <c r="E20" s="11" t="s">
        <v>51</v>
      </c>
      <c r="F20" s="12">
        <v>8</v>
      </c>
      <c r="G20" s="12">
        <v>8</v>
      </c>
      <c r="H20" s="23" t="s">
        <v>52</v>
      </c>
      <c r="I20" s="71">
        <v>21</v>
      </c>
      <c r="J20" s="14">
        <f t="shared" si="0"/>
        <v>87.5</v>
      </c>
      <c r="K20" s="262" t="s">
        <v>1296</v>
      </c>
      <c r="L20" s="15"/>
    </row>
    <row r="21" spans="1:12" ht="57" customHeight="1">
      <c r="A21" s="7" t="s">
        <v>1297</v>
      </c>
      <c r="B21" s="17"/>
      <c r="C21" s="262" t="s">
        <v>342</v>
      </c>
      <c r="D21" s="263">
        <v>40528</v>
      </c>
      <c r="E21" s="11" t="s">
        <v>51</v>
      </c>
      <c r="F21" s="12">
        <v>8</v>
      </c>
      <c r="G21" s="12">
        <v>8</v>
      </c>
      <c r="H21" s="23" t="s">
        <v>52</v>
      </c>
      <c r="I21" s="71">
        <v>21</v>
      </c>
      <c r="J21" s="14">
        <f t="shared" si="0"/>
        <v>87.5</v>
      </c>
      <c r="K21" s="262" t="s">
        <v>1296</v>
      </c>
      <c r="L21" s="15"/>
    </row>
    <row r="22" spans="1:12" ht="57" customHeight="1">
      <c r="A22" s="7" t="s">
        <v>1298</v>
      </c>
      <c r="B22" s="17"/>
      <c r="C22" s="262" t="s">
        <v>491</v>
      </c>
      <c r="D22" s="263">
        <v>40462</v>
      </c>
      <c r="E22" s="11" t="s">
        <v>51</v>
      </c>
      <c r="F22" s="12">
        <v>8</v>
      </c>
      <c r="G22" s="12">
        <v>8</v>
      </c>
      <c r="H22" s="23" t="s">
        <v>52</v>
      </c>
      <c r="I22" s="71">
        <v>21</v>
      </c>
      <c r="J22" s="14">
        <f t="shared" si="0"/>
        <v>87.5</v>
      </c>
      <c r="K22" s="262" t="s">
        <v>1296</v>
      </c>
      <c r="L22" s="15"/>
    </row>
    <row r="23" spans="1:12" ht="57" customHeight="1">
      <c r="A23" s="7" t="s">
        <v>1299</v>
      </c>
      <c r="B23" s="17"/>
      <c r="C23" s="262" t="s">
        <v>1300</v>
      </c>
      <c r="D23" s="263">
        <v>40390</v>
      </c>
      <c r="E23" s="11" t="s">
        <v>51</v>
      </c>
      <c r="F23" s="12">
        <v>8</v>
      </c>
      <c r="G23" s="12">
        <v>8</v>
      </c>
      <c r="H23" s="23" t="s">
        <v>52</v>
      </c>
      <c r="I23" s="71">
        <v>21</v>
      </c>
      <c r="J23" s="14">
        <f t="shared" si="0"/>
        <v>87.5</v>
      </c>
      <c r="K23" s="262" t="s">
        <v>1296</v>
      </c>
      <c r="L23" s="15"/>
    </row>
    <row r="24" spans="1:12" ht="57" customHeight="1">
      <c r="A24" s="7" t="s">
        <v>1301</v>
      </c>
      <c r="B24" s="17"/>
      <c r="C24" s="262" t="s">
        <v>498</v>
      </c>
      <c r="D24" s="263">
        <v>40375</v>
      </c>
      <c r="E24" s="11" t="s">
        <v>51</v>
      </c>
      <c r="F24" s="12">
        <v>8</v>
      </c>
      <c r="G24" s="12">
        <v>8</v>
      </c>
      <c r="H24" s="23" t="s">
        <v>52</v>
      </c>
      <c r="I24" s="71">
        <v>21</v>
      </c>
      <c r="J24" s="14">
        <f t="shared" si="0"/>
        <v>87.5</v>
      </c>
      <c r="K24" s="262" t="s">
        <v>1201</v>
      </c>
      <c r="L24" s="15"/>
    </row>
    <row r="25" spans="1:12" ht="57" customHeight="1">
      <c r="A25" s="7" t="s">
        <v>1302</v>
      </c>
      <c r="B25" s="17"/>
      <c r="C25" s="262" t="s">
        <v>344</v>
      </c>
      <c r="D25" s="263">
        <v>40409</v>
      </c>
      <c r="E25" s="11" t="s">
        <v>51</v>
      </c>
      <c r="F25" s="12">
        <v>8</v>
      </c>
      <c r="G25" s="12">
        <v>8</v>
      </c>
      <c r="H25" s="23" t="s">
        <v>52</v>
      </c>
      <c r="I25" s="71">
        <v>21</v>
      </c>
      <c r="J25" s="14">
        <f t="shared" si="0"/>
        <v>87.5</v>
      </c>
      <c r="K25" s="262" t="s">
        <v>1201</v>
      </c>
      <c r="L25" s="15"/>
    </row>
    <row r="26" spans="1:12" ht="60" customHeight="1">
      <c r="A26" s="7" t="s">
        <v>1303</v>
      </c>
      <c r="B26" s="26"/>
      <c r="C26" s="26" t="s">
        <v>1304</v>
      </c>
      <c r="D26" s="27">
        <v>40458</v>
      </c>
      <c r="E26" s="28" t="s">
        <v>79</v>
      </c>
      <c r="F26" s="12">
        <v>8</v>
      </c>
      <c r="G26" s="12">
        <v>8</v>
      </c>
      <c r="H26" s="12" t="s">
        <v>21</v>
      </c>
      <c r="I26" s="71">
        <v>21</v>
      </c>
      <c r="J26" s="14">
        <f t="shared" si="0"/>
        <v>87.5</v>
      </c>
      <c r="K26" s="15" t="s">
        <v>1305</v>
      </c>
      <c r="L26" s="15"/>
    </row>
    <row r="27" spans="1:12" ht="60" customHeight="1">
      <c r="A27" s="7" t="s">
        <v>1306</v>
      </c>
      <c r="B27" s="26"/>
      <c r="C27" s="26" t="s">
        <v>1307</v>
      </c>
      <c r="D27" s="27">
        <v>40393</v>
      </c>
      <c r="E27" s="28" t="s">
        <v>79</v>
      </c>
      <c r="F27" s="12">
        <v>8</v>
      </c>
      <c r="G27" s="12">
        <v>8</v>
      </c>
      <c r="H27" s="2" t="s">
        <v>21</v>
      </c>
      <c r="I27" s="71">
        <v>21</v>
      </c>
      <c r="J27" s="14">
        <f t="shared" si="0"/>
        <v>87.5</v>
      </c>
      <c r="K27" s="16" t="s">
        <v>1305</v>
      </c>
      <c r="L27" s="15"/>
    </row>
    <row r="28" spans="1:12" ht="60" customHeight="1">
      <c r="A28" s="7" t="s">
        <v>1308</v>
      </c>
      <c r="B28" s="26"/>
      <c r="C28" s="26" t="s">
        <v>1309</v>
      </c>
      <c r="D28" s="27">
        <v>40188</v>
      </c>
      <c r="E28" s="28" t="s">
        <v>79</v>
      </c>
      <c r="F28" s="12">
        <v>8</v>
      </c>
      <c r="G28" s="12">
        <v>8</v>
      </c>
      <c r="H28" s="12" t="s">
        <v>21</v>
      </c>
      <c r="I28" s="71">
        <v>21</v>
      </c>
      <c r="J28" s="14">
        <f t="shared" si="0"/>
        <v>87.5</v>
      </c>
      <c r="K28" s="15" t="s">
        <v>1305</v>
      </c>
      <c r="L28" s="15"/>
    </row>
    <row r="29" spans="1:12" ht="58.5" customHeight="1">
      <c r="A29" s="7" t="s">
        <v>1310</v>
      </c>
      <c r="B29" s="26"/>
      <c r="C29" s="38" t="s">
        <v>1311</v>
      </c>
      <c r="D29" s="36">
        <v>40408</v>
      </c>
      <c r="E29" s="28" t="s">
        <v>95</v>
      </c>
      <c r="F29" s="12">
        <v>8</v>
      </c>
      <c r="G29" s="12">
        <v>8</v>
      </c>
      <c r="H29" s="12" t="s">
        <v>52</v>
      </c>
      <c r="I29" s="71">
        <v>22</v>
      </c>
      <c r="J29" s="14">
        <f t="shared" si="0"/>
        <v>91.666666666666657</v>
      </c>
      <c r="K29" s="15" t="s">
        <v>1312</v>
      </c>
      <c r="L29" s="15"/>
    </row>
    <row r="30" spans="1:12" ht="58.5" customHeight="1">
      <c r="A30" s="7" t="s">
        <v>1313</v>
      </c>
      <c r="B30" s="26"/>
      <c r="C30" s="37" t="s">
        <v>362</v>
      </c>
      <c r="D30" s="36">
        <v>40811</v>
      </c>
      <c r="E30" s="28" t="s">
        <v>95</v>
      </c>
      <c r="F30" s="12">
        <v>8</v>
      </c>
      <c r="G30" s="12">
        <v>8</v>
      </c>
      <c r="H30" s="12" t="s">
        <v>52</v>
      </c>
      <c r="I30" s="71">
        <v>22</v>
      </c>
      <c r="J30" s="14">
        <f t="shared" si="0"/>
        <v>91.666666666666657</v>
      </c>
      <c r="K30" s="15" t="s">
        <v>1312</v>
      </c>
      <c r="L30" s="15"/>
    </row>
    <row r="31" spans="1:12" ht="58.5" customHeight="1">
      <c r="A31" s="7" t="s">
        <v>1314</v>
      </c>
      <c r="B31" s="26"/>
      <c r="C31" s="37" t="s">
        <v>1315</v>
      </c>
      <c r="D31" s="36">
        <v>40399</v>
      </c>
      <c r="E31" s="28" t="s">
        <v>95</v>
      </c>
      <c r="F31" s="12">
        <v>8</v>
      </c>
      <c r="G31" s="12">
        <v>8</v>
      </c>
      <c r="H31" s="12" t="s">
        <v>52</v>
      </c>
      <c r="I31" s="71">
        <v>22</v>
      </c>
      <c r="J31" s="14">
        <f t="shared" si="0"/>
        <v>91.666666666666657</v>
      </c>
      <c r="K31" s="15" t="s">
        <v>1316</v>
      </c>
      <c r="L31" s="15"/>
    </row>
    <row r="32" spans="1:12" ht="58.5" customHeight="1">
      <c r="A32" s="7" t="s">
        <v>1317</v>
      </c>
      <c r="B32" s="26"/>
      <c r="C32" s="37" t="s">
        <v>366</v>
      </c>
      <c r="D32" s="36">
        <v>40564</v>
      </c>
      <c r="E32" s="28" t="s">
        <v>95</v>
      </c>
      <c r="F32" s="12">
        <v>8</v>
      </c>
      <c r="G32" s="12">
        <v>8</v>
      </c>
      <c r="H32" s="12" t="s">
        <v>211</v>
      </c>
      <c r="I32" s="71">
        <v>21</v>
      </c>
      <c r="J32" s="14">
        <f t="shared" si="0"/>
        <v>87.5</v>
      </c>
      <c r="K32" s="15" t="s">
        <v>1312</v>
      </c>
      <c r="L32" s="15"/>
    </row>
    <row r="33" spans="1:12" ht="58.5" customHeight="1">
      <c r="A33" s="7" t="s">
        <v>1318</v>
      </c>
      <c r="B33" s="26"/>
      <c r="C33" s="37" t="s">
        <v>1319</v>
      </c>
      <c r="D33" s="36">
        <v>40506</v>
      </c>
      <c r="E33" s="28" t="s">
        <v>95</v>
      </c>
      <c r="F33" s="12">
        <v>8</v>
      </c>
      <c r="G33" s="12">
        <v>8</v>
      </c>
      <c r="H33" s="12" t="s">
        <v>211</v>
      </c>
      <c r="I33" s="71">
        <v>21</v>
      </c>
      <c r="J33" s="14">
        <f t="shared" si="0"/>
        <v>87.5</v>
      </c>
      <c r="K33" s="15" t="s">
        <v>1316</v>
      </c>
      <c r="L33" s="15"/>
    </row>
    <row r="34" spans="1:12" ht="58.5" customHeight="1">
      <c r="A34" s="7" t="s">
        <v>1320</v>
      </c>
      <c r="B34" s="26"/>
      <c r="C34" s="37" t="s">
        <v>1321</v>
      </c>
      <c r="D34" s="36">
        <v>40393</v>
      </c>
      <c r="E34" s="28" t="s">
        <v>95</v>
      </c>
      <c r="F34" s="12">
        <v>8</v>
      </c>
      <c r="G34" s="12">
        <v>8</v>
      </c>
      <c r="H34" s="12" t="s">
        <v>211</v>
      </c>
      <c r="I34" s="71">
        <v>21</v>
      </c>
      <c r="J34" s="14">
        <f t="shared" si="0"/>
        <v>87.5</v>
      </c>
      <c r="K34" s="15" t="s">
        <v>1316</v>
      </c>
      <c r="L34" s="15"/>
    </row>
    <row r="35" spans="1:12" ht="58.5" customHeight="1">
      <c r="A35" s="7" t="s">
        <v>1322</v>
      </c>
      <c r="B35" s="26"/>
      <c r="C35" s="37" t="s">
        <v>504</v>
      </c>
      <c r="D35" s="36">
        <v>40409</v>
      </c>
      <c r="E35" s="28" t="s">
        <v>95</v>
      </c>
      <c r="F35" s="12">
        <v>8</v>
      </c>
      <c r="G35" s="12">
        <v>8</v>
      </c>
      <c r="H35" s="12" t="s">
        <v>211</v>
      </c>
      <c r="I35" s="71">
        <v>21</v>
      </c>
      <c r="J35" s="14">
        <f t="shared" si="0"/>
        <v>87.5</v>
      </c>
      <c r="K35" s="15" t="s">
        <v>1312</v>
      </c>
      <c r="L35" s="15"/>
    </row>
    <row r="36" spans="1:12" ht="58.5" customHeight="1">
      <c r="A36" s="7" t="s">
        <v>1323</v>
      </c>
      <c r="B36" s="26"/>
      <c r="C36" s="37" t="s">
        <v>1324</v>
      </c>
      <c r="D36" s="36">
        <v>40443</v>
      </c>
      <c r="E36" s="28" t="s">
        <v>95</v>
      </c>
      <c r="F36" s="12">
        <v>8</v>
      </c>
      <c r="G36" s="12">
        <v>8</v>
      </c>
      <c r="H36" s="12" t="s">
        <v>211</v>
      </c>
      <c r="I36" s="71">
        <v>21</v>
      </c>
      <c r="J36" s="14">
        <f t="shared" si="0"/>
        <v>87.5</v>
      </c>
      <c r="K36" s="15" t="s">
        <v>1316</v>
      </c>
      <c r="L36" s="15"/>
    </row>
    <row r="37" spans="1:12" ht="58.5" customHeight="1">
      <c r="A37" s="7" t="s">
        <v>1325</v>
      </c>
      <c r="B37" s="26"/>
      <c r="C37" s="37" t="s">
        <v>1326</v>
      </c>
      <c r="D37" s="36">
        <v>40707</v>
      </c>
      <c r="E37" s="28" t="s">
        <v>95</v>
      </c>
      <c r="F37" s="12">
        <v>8</v>
      </c>
      <c r="G37" s="12">
        <v>8</v>
      </c>
      <c r="H37" s="12" t="s">
        <v>211</v>
      </c>
      <c r="I37" s="71">
        <v>21</v>
      </c>
      <c r="J37" s="14">
        <f t="shared" si="0"/>
        <v>87.5</v>
      </c>
      <c r="K37" s="15" t="s">
        <v>1316</v>
      </c>
      <c r="L37" s="15"/>
    </row>
    <row r="38" spans="1:12" ht="58.5" customHeight="1">
      <c r="A38" s="7" t="s">
        <v>1327</v>
      </c>
      <c r="B38" s="26"/>
      <c r="C38" s="37" t="s">
        <v>1328</v>
      </c>
      <c r="D38" s="36">
        <v>40207</v>
      </c>
      <c r="E38" s="28" t="s">
        <v>95</v>
      </c>
      <c r="F38" s="12">
        <v>8</v>
      </c>
      <c r="G38" s="12">
        <v>8</v>
      </c>
      <c r="H38" s="12" t="s">
        <v>211</v>
      </c>
      <c r="I38" s="71">
        <v>21</v>
      </c>
      <c r="J38" s="14">
        <f t="shared" si="0"/>
        <v>87.5</v>
      </c>
      <c r="K38" s="15" t="s">
        <v>1312</v>
      </c>
      <c r="L38" s="15"/>
    </row>
    <row r="39" spans="1:12" ht="58.5" customHeight="1">
      <c r="A39" s="7" t="s">
        <v>1329</v>
      </c>
      <c r="B39" s="26"/>
      <c r="C39" s="37" t="s">
        <v>1330</v>
      </c>
      <c r="D39" s="36">
        <v>40315</v>
      </c>
      <c r="E39" s="28" t="s">
        <v>95</v>
      </c>
      <c r="F39" s="12">
        <v>8</v>
      </c>
      <c r="G39" s="12">
        <v>8</v>
      </c>
      <c r="H39" s="12" t="s">
        <v>211</v>
      </c>
      <c r="I39" s="71">
        <v>21</v>
      </c>
      <c r="J39" s="14">
        <f t="shared" si="0"/>
        <v>87.5</v>
      </c>
      <c r="K39" s="15" t="s">
        <v>1316</v>
      </c>
      <c r="L39" s="15"/>
    </row>
    <row r="40" spans="1:12" ht="58.5" customHeight="1">
      <c r="A40" s="7" t="s">
        <v>1331</v>
      </c>
      <c r="B40" s="26"/>
      <c r="C40" s="37" t="s">
        <v>1332</v>
      </c>
      <c r="D40" s="36">
        <v>40718</v>
      </c>
      <c r="E40" s="28" t="s">
        <v>95</v>
      </c>
      <c r="F40" s="12">
        <v>8</v>
      </c>
      <c r="G40" s="12">
        <v>8</v>
      </c>
      <c r="H40" s="12" t="s">
        <v>211</v>
      </c>
      <c r="I40" s="71">
        <v>21</v>
      </c>
      <c r="J40" s="14">
        <f t="shared" si="0"/>
        <v>87.5</v>
      </c>
      <c r="K40" s="15" t="s">
        <v>1316</v>
      </c>
      <c r="L40" s="15"/>
    </row>
    <row r="41" spans="1:12" ht="58.5" customHeight="1">
      <c r="A41" s="7" t="s">
        <v>1333</v>
      </c>
      <c r="B41" s="26"/>
      <c r="C41" s="37" t="s">
        <v>356</v>
      </c>
      <c r="D41" s="36">
        <v>40386</v>
      </c>
      <c r="E41" s="28" t="s">
        <v>95</v>
      </c>
      <c r="F41" s="12">
        <v>8</v>
      </c>
      <c r="G41" s="12">
        <v>8</v>
      </c>
      <c r="H41" s="12" t="s">
        <v>211</v>
      </c>
      <c r="I41" s="71">
        <v>21</v>
      </c>
      <c r="J41" s="14">
        <f t="shared" si="0"/>
        <v>87.5</v>
      </c>
      <c r="K41" s="15" t="s">
        <v>1312</v>
      </c>
      <c r="L41" s="15"/>
    </row>
    <row r="42" spans="1:12" ht="58.5" customHeight="1">
      <c r="A42" s="7" t="s">
        <v>1334</v>
      </c>
      <c r="B42" s="26"/>
      <c r="C42" s="37" t="s">
        <v>1335</v>
      </c>
      <c r="D42" s="36">
        <v>40549</v>
      </c>
      <c r="E42" s="28" t="s">
        <v>95</v>
      </c>
      <c r="F42" s="12">
        <v>8</v>
      </c>
      <c r="G42" s="12">
        <v>8</v>
      </c>
      <c r="H42" s="12" t="s">
        <v>211</v>
      </c>
      <c r="I42" s="71">
        <v>21</v>
      </c>
      <c r="J42" s="14">
        <f t="shared" si="0"/>
        <v>87.5</v>
      </c>
      <c r="K42" s="15" t="s">
        <v>1312</v>
      </c>
      <c r="L42" s="15"/>
    </row>
    <row r="43" spans="1:12" ht="58.5" customHeight="1">
      <c r="A43" s="7" t="s">
        <v>1336</v>
      </c>
      <c r="B43" s="26"/>
      <c r="C43" s="37" t="s">
        <v>1337</v>
      </c>
      <c r="D43" s="110">
        <v>40393</v>
      </c>
      <c r="E43" s="28" t="s">
        <v>95</v>
      </c>
      <c r="F43" s="12">
        <v>8</v>
      </c>
      <c r="G43" s="12">
        <v>8</v>
      </c>
      <c r="H43" s="12" t="s">
        <v>211</v>
      </c>
      <c r="I43" s="71">
        <v>21</v>
      </c>
      <c r="J43" s="14">
        <f t="shared" si="0"/>
        <v>87.5</v>
      </c>
      <c r="K43" s="15" t="s">
        <v>1316</v>
      </c>
      <c r="L43" s="15"/>
    </row>
    <row r="44" spans="1:12" ht="58.5" customHeight="1">
      <c r="A44" s="7" t="s">
        <v>1338</v>
      </c>
      <c r="B44" s="26"/>
      <c r="C44" s="38" t="s">
        <v>372</v>
      </c>
      <c r="D44" s="36">
        <v>40186</v>
      </c>
      <c r="E44" s="28" t="s">
        <v>113</v>
      </c>
      <c r="F44" s="12">
        <v>8</v>
      </c>
      <c r="G44" s="12">
        <v>8</v>
      </c>
      <c r="H44" s="12" t="s">
        <v>52</v>
      </c>
      <c r="I44" s="71">
        <v>21</v>
      </c>
      <c r="J44" s="14">
        <f t="shared" si="0"/>
        <v>87.5</v>
      </c>
      <c r="K44" s="15" t="s">
        <v>1209</v>
      </c>
      <c r="L44" s="15"/>
    </row>
    <row r="45" spans="1:12" ht="58.5" customHeight="1">
      <c r="A45" s="7" t="s">
        <v>1339</v>
      </c>
      <c r="B45" s="26"/>
      <c r="C45" s="135" t="s">
        <v>376</v>
      </c>
      <c r="D45" s="36">
        <v>40234</v>
      </c>
      <c r="E45" s="28" t="s">
        <v>113</v>
      </c>
      <c r="F45" s="12">
        <v>8</v>
      </c>
      <c r="G45" s="12">
        <v>8</v>
      </c>
      <c r="H45" s="12" t="s">
        <v>211</v>
      </c>
      <c r="I45" s="71">
        <v>21</v>
      </c>
      <c r="J45" s="14">
        <f t="shared" si="0"/>
        <v>87.5</v>
      </c>
      <c r="K45" s="15" t="s">
        <v>1209</v>
      </c>
      <c r="L45" s="15"/>
    </row>
    <row r="46" spans="1:12" ht="57" customHeight="1">
      <c r="A46" s="7" t="s">
        <v>1340</v>
      </c>
      <c r="B46" s="26"/>
      <c r="C46" s="26" t="s">
        <v>1341</v>
      </c>
      <c r="D46" s="27">
        <v>40460</v>
      </c>
      <c r="E46" s="28" t="s">
        <v>113</v>
      </c>
      <c r="F46" s="12">
        <v>8</v>
      </c>
      <c r="G46" s="12">
        <v>8</v>
      </c>
      <c r="H46" s="12" t="s">
        <v>211</v>
      </c>
      <c r="I46" s="71">
        <v>21</v>
      </c>
      <c r="J46" s="14">
        <f t="shared" si="0"/>
        <v>87.5</v>
      </c>
      <c r="K46" s="15" t="s">
        <v>1209</v>
      </c>
      <c r="L46" s="15"/>
    </row>
    <row r="47" spans="1:12" ht="57" customHeight="1">
      <c r="A47" s="7" t="s">
        <v>1342</v>
      </c>
      <c r="B47" s="26"/>
      <c r="C47" s="26"/>
      <c r="D47" s="27"/>
      <c r="E47" s="28" t="s">
        <v>120</v>
      </c>
      <c r="F47" s="12">
        <v>8</v>
      </c>
      <c r="G47" s="12">
        <v>8</v>
      </c>
      <c r="H47" s="12"/>
      <c r="I47" s="12">
        <v>21</v>
      </c>
      <c r="J47" s="14">
        <f t="shared" si="0"/>
        <v>87.5</v>
      </c>
      <c r="K47" s="15"/>
      <c r="L47" s="15"/>
    </row>
    <row r="48" spans="1:12" ht="81" customHeight="1">
      <c r="A48" s="7" t="s">
        <v>1343</v>
      </c>
      <c r="B48" s="26"/>
      <c r="C48" s="265" t="s">
        <v>384</v>
      </c>
      <c r="D48" s="266">
        <v>40552</v>
      </c>
      <c r="E48" s="28" t="s">
        <v>126</v>
      </c>
      <c r="F48" s="12">
        <v>8</v>
      </c>
      <c r="G48" s="12">
        <v>8</v>
      </c>
      <c r="H48" s="12" t="s">
        <v>52</v>
      </c>
      <c r="I48" s="71">
        <v>24</v>
      </c>
      <c r="J48" s="14">
        <f t="shared" si="0"/>
        <v>100</v>
      </c>
      <c r="K48" s="136" t="s">
        <v>1344</v>
      </c>
      <c r="L48" s="15"/>
    </row>
    <row r="49" spans="1:12" ht="81" customHeight="1">
      <c r="A49" s="7" t="s">
        <v>1345</v>
      </c>
      <c r="B49" s="26"/>
      <c r="C49" s="136" t="s">
        <v>1346</v>
      </c>
      <c r="D49" s="137">
        <v>40421</v>
      </c>
      <c r="E49" s="28" t="s">
        <v>126</v>
      </c>
      <c r="F49" s="12">
        <v>8</v>
      </c>
      <c r="G49" s="12">
        <v>8</v>
      </c>
      <c r="H49" s="12" t="s">
        <v>211</v>
      </c>
      <c r="I49" s="71">
        <v>23</v>
      </c>
      <c r="J49" s="14">
        <f t="shared" si="0"/>
        <v>95.833333333333343</v>
      </c>
      <c r="K49" s="136" t="s">
        <v>1344</v>
      </c>
      <c r="L49" s="15"/>
    </row>
    <row r="50" spans="1:12" ht="81" customHeight="1">
      <c r="A50" s="7" t="s">
        <v>1347</v>
      </c>
      <c r="B50" s="26"/>
      <c r="C50" s="138" t="s">
        <v>388</v>
      </c>
      <c r="D50" s="139">
        <v>40427</v>
      </c>
      <c r="E50" s="28" t="s">
        <v>126</v>
      </c>
      <c r="F50" s="12">
        <v>8</v>
      </c>
      <c r="G50" s="12">
        <v>8</v>
      </c>
      <c r="H50" s="12" t="s">
        <v>211</v>
      </c>
      <c r="I50" s="71">
        <v>23</v>
      </c>
      <c r="J50" s="14">
        <f t="shared" si="0"/>
        <v>95.833333333333343</v>
      </c>
      <c r="K50" s="136" t="s">
        <v>1348</v>
      </c>
      <c r="L50" s="15"/>
    </row>
    <row r="51" spans="1:12" ht="81" customHeight="1">
      <c r="A51" s="7" t="s">
        <v>1349</v>
      </c>
      <c r="B51" s="26"/>
      <c r="C51" s="136" t="s">
        <v>398</v>
      </c>
      <c r="D51" s="137">
        <v>40314</v>
      </c>
      <c r="E51" s="28" t="s">
        <v>126</v>
      </c>
      <c r="F51" s="12">
        <v>8</v>
      </c>
      <c r="G51" s="12">
        <v>8</v>
      </c>
      <c r="H51" s="12" t="s">
        <v>211</v>
      </c>
      <c r="I51" s="71">
        <v>22</v>
      </c>
      <c r="J51" s="14">
        <f t="shared" si="0"/>
        <v>91.666666666666657</v>
      </c>
      <c r="K51" s="136" t="s">
        <v>1348</v>
      </c>
      <c r="L51" s="15"/>
    </row>
    <row r="52" spans="1:12" ht="81" customHeight="1">
      <c r="A52" s="7" t="s">
        <v>1350</v>
      </c>
      <c r="B52" s="26"/>
      <c r="C52" s="138" t="s">
        <v>412</v>
      </c>
      <c r="D52" s="139">
        <v>40197</v>
      </c>
      <c r="E52" s="28" t="s">
        <v>126</v>
      </c>
      <c r="F52" s="12">
        <v>8</v>
      </c>
      <c r="G52" s="12">
        <v>8</v>
      </c>
      <c r="H52" s="12" t="s">
        <v>211</v>
      </c>
      <c r="I52" s="71">
        <v>22</v>
      </c>
      <c r="J52" s="14">
        <f t="shared" si="0"/>
        <v>91.666666666666657</v>
      </c>
      <c r="K52" s="136" t="s">
        <v>1348</v>
      </c>
      <c r="L52" s="15"/>
    </row>
    <row r="53" spans="1:12" ht="81" customHeight="1">
      <c r="A53" s="7" t="s">
        <v>1351</v>
      </c>
      <c r="B53" s="26"/>
      <c r="C53" s="138" t="s">
        <v>418</v>
      </c>
      <c r="D53" s="139">
        <v>40570</v>
      </c>
      <c r="E53" s="28" t="s">
        <v>126</v>
      </c>
      <c r="F53" s="12">
        <v>8</v>
      </c>
      <c r="G53" s="12">
        <v>8</v>
      </c>
      <c r="H53" s="12" t="s">
        <v>211</v>
      </c>
      <c r="I53" s="71">
        <v>22</v>
      </c>
      <c r="J53" s="14">
        <f t="shared" si="0"/>
        <v>91.666666666666657</v>
      </c>
      <c r="K53" s="136" t="s">
        <v>1344</v>
      </c>
      <c r="L53" s="15"/>
    </row>
    <row r="54" spans="1:12" ht="81" customHeight="1">
      <c r="A54" s="7" t="s">
        <v>1352</v>
      </c>
      <c r="B54" s="26"/>
      <c r="C54" s="267" t="s">
        <v>524</v>
      </c>
      <c r="D54" s="137">
        <v>40579</v>
      </c>
      <c r="E54" s="28" t="s">
        <v>126</v>
      </c>
      <c r="F54" s="12">
        <v>8</v>
      </c>
      <c r="G54" s="12">
        <v>8</v>
      </c>
      <c r="H54" s="12" t="s">
        <v>211</v>
      </c>
      <c r="I54" s="71">
        <v>21</v>
      </c>
      <c r="J54" s="14">
        <f t="shared" si="0"/>
        <v>87.5</v>
      </c>
      <c r="K54" s="136" t="s">
        <v>1348</v>
      </c>
      <c r="L54" s="15"/>
    </row>
    <row r="55" spans="1:12" ht="81" customHeight="1">
      <c r="A55" s="7" t="s">
        <v>1353</v>
      </c>
      <c r="B55" s="26"/>
      <c r="C55" s="136" t="s">
        <v>390</v>
      </c>
      <c r="D55" s="139">
        <v>40468</v>
      </c>
      <c r="E55" s="28" t="s">
        <v>126</v>
      </c>
      <c r="F55" s="12">
        <v>8</v>
      </c>
      <c r="G55" s="12">
        <v>8</v>
      </c>
      <c r="H55" s="12" t="s">
        <v>211</v>
      </c>
      <c r="I55" s="71">
        <v>21</v>
      </c>
      <c r="J55" s="14">
        <f t="shared" si="0"/>
        <v>87.5</v>
      </c>
      <c r="K55" s="136" t="s">
        <v>1348</v>
      </c>
      <c r="L55" s="15"/>
    </row>
    <row r="56" spans="1:12" ht="81" customHeight="1">
      <c r="A56" s="7" t="s">
        <v>1354</v>
      </c>
      <c r="B56" s="26"/>
      <c r="C56" s="136" t="s">
        <v>1355</v>
      </c>
      <c r="D56" s="139">
        <v>40514</v>
      </c>
      <c r="E56" s="28" t="s">
        <v>126</v>
      </c>
      <c r="F56" s="12">
        <v>8</v>
      </c>
      <c r="G56" s="12">
        <v>8</v>
      </c>
      <c r="H56" s="12" t="s">
        <v>211</v>
      </c>
      <c r="I56" s="71">
        <v>21</v>
      </c>
      <c r="J56" s="14">
        <f t="shared" si="0"/>
        <v>87.5</v>
      </c>
      <c r="K56" s="136" t="s">
        <v>1344</v>
      </c>
      <c r="L56" s="15"/>
    </row>
    <row r="57" spans="1:12" ht="81" customHeight="1">
      <c r="A57" s="7" t="s">
        <v>1356</v>
      </c>
      <c r="B57" s="26"/>
      <c r="C57" s="136" t="s">
        <v>404</v>
      </c>
      <c r="D57" s="266">
        <v>41248</v>
      </c>
      <c r="E57" s="28" t="s">
        <v>126</v>
      </c>
      <c r="F57" s="12">
        <v>8</v>
      </c>
      <c r="G57" s="12">
        <v>8</v>
      </c>
      <c r="H57" s="12" t="s">
        <v>211</v>
      </c>
      <c r="I57" s="71">
        <v>21</v>
      </c>
      <c r="J57" s="14">
        <f t="shared" si="0"/>
        <v>87.5</v>
      </c>
      <c r="K57" s="136" t="s">
        <v>1348</v>
      </c>
      <c r="L57" s="15"/>
    </row>
    <row r="58" spans="1:12" ht="81" customHeight="1">
      <c r="A58" s="7" t="s">
        <v>1357</v>
      </c>
      <c r="B58" s="26"/>
      <c r="C58" s="136" t="s">
        <v>396</v>
      </c>
      <c r="D58" s="137">
        <v>40457</v>
      </c>
      <c r="E58" s="28" t="s">
        <v>126</v>
      </c>
      <c r="F58" s="12">
        <v>8</v>
      </c>
      <c r="G58" s="12">
        <v>8</v>
      </c>
      <c r="H58" s="12" t="s">
        <v>211</v>
      </c>
      <c r="I58" s="71">
        <v>21</v>
      </c>
      <c r="J58" s="14">
        <f t="shared" si="0"/>
        <v>87.5</v>
      </c>
      <c r="K58" s="136" t="s">
        <v>1344</v>
      </c>
      <c r="L58" s="15"/>
    </row>
    <row r="59" spans="1:12" ht="81" customHeight="1">
      <c r="A59" s="7" t="s">
        <v>1358</v>
      </c>
      <c r="B59" s="26"/>
      <c r="C59" s="136" t="s">
        <v>1359</v>
      </c>
      <c r="D59" s="137">
        <v>40225</v>
      </c>
      <c r="E59" s="28" t="s">
        <v>126</v>
      </c>
      <c r="F59" s="12">
        <v>8</v>
      </c>
      <c r="G59" s="12">
        <v>8</v>
      </c>
      <c r="H59" s="12" t="s">
        <v>211</v>
      </c>
      <c r="I59" s="71">
        <v>21</v>
      </c>
      <c r="J59" s="14">
        <f t="shared" si="0"/>
        <v>87.5</v>
      </c>
      <c r="K59" s="136" t="s">
        <v>1348</v>
      </c>
      <c r="L59" s="15"/>
    </row>
    <row r="60" spans="1:12" ht="81" customHeight="1">
      <c r="A60" s="7" t="s">
        <v>1360</v>
      </c>
      <c r="B60" s="26"/>
      <c r="C60" s="136" t="s">
        <v>1361</v>
      </c>
      <c r="D60" s="137">
        <v>40277</v>
      </c>
      <c r="E60" s="28" t="s">
        <v>126</v>
      </c>
      <c r="F60" s="12">
        <v>8</v>
      </c>
      <c r="G60" s="12">
        <v>8</v>
      </c>
      <c r="H60" s="12" t="s">
        <v>211</v>
      </c>
      <c r="I60" s="71">
        <v>21</v>
      </c>
      <c r="J60" s="14">
        <f t="shared" si="0"/>
        <v>87.5</v>
      </c>
      <c r="K60" s="136" t="s">
        <v>1344</v>
      </c>
      <c r="L60" s="15"/>
    </row>
    <row r="61" spans="1:12" ht="81" customHeight="1">
      <c r="A61" s="7" t="s">
        <v>1362</v>
      </c>
      <c r="B61" s="26"/>
      <c r="C61" s="138" t="s">
        <v>1363</v>
      </c>
      <c r="D61" s="139">
        <v>40444</v>
      </c>
      <c r="E61" s="28" t="s">
        <v>126</v>
      </c>
      <c r="F61" s="12">
        <v>8</v>
      </c>
      <c r="G61" s="12">
        <v>8</v>
      </c>
      <c r="H61" s="12" t="s">
        <v>211</v>
      </c>
      <c r="I61" s="71">
        <v>21</v>
      </c>
      <c r="J61" s="14">
        <f t="shared" si="0"/>
        <v>87.5</v>
      </c>
      <c r="K61" s="136" t="s">
        <v>1348</v>
      </c>
      <c r="L61" s="15"/>
    </row>
    <row r="62" spans="1:12" ht="81" customHeight="1">
      <c r="A62" s="7" t="s">
        <v>1364</v>
      </c>
      <c r="B62" s="26"/>
      <c r="C62" s="138" t="s">
        <v>380</v>
      </c>
      <c r="D62" s="139">
        <v>40400</v>
      </c>
      <c r="E62" s="28" t="s">
        <v>126</v>
      </c>
      <c r="F62" s="12">
        <v>8</v>
      </c>
      <c r="G62" s="12">
        <v>8</v>
      </c>
      <c r="H62" s="12" t="s">
        <v>211</v>
      </c>
      <c r="I62" s="71">
        <v>21</v>
      </c>
      <c r="J62" s="14">
        <f t="shared" si="0"/>
        <v>87.5</v>
      </c>
      <c r="K62" s="136" t="s">
        <v>1348</v>
      </c>
      <c r="L62" s="15"/>
    </row>
    <row r="63" spans="1:12" ht="81" customHeight="1">
      <c r="A63" s="7" t="s">
        <v>1365</v>
      </c>
      <c r="B63" s="26"/>
      <c r="C63" s="138" t="s">
        <v>392</v>
      </c>
      <c r="D63" s="139">
        <v>40547</v>
      </c>
      <c r="E63" s="28" t="s">
        <v>126</v>
      </c>
      <c r="F63" s="12">
        <v>8</v>
      </c>
      <c r="G63" s="12">
        <v>8</v>
      </c>
      <c r="H63" s="12" t="s">
        <v>211</v>
      </c>
      <c r="I63" s="71">
        <v>21</v>
      </c>
      <c r="J63" s="14">
        <f t="shared" si="0"/>
        <v>87.5</v>
      </c>
      <c r="K63" s="136" t="s">
        <v>1348</v>
      </c>
      <c r="L63" s="15"/>
    </row>
    <row r="64" spans="1:12" ht="58.5" customHeight="1">
      <c r="A64" s="7" t="s">
        <v>1366</v>
      </c>
      <c r="B64" s="26"/>
      <c r="C64" s="138" t="s">
        <v>428</v>
      </c>
      <c r="D64" s="27">
        <v>40471</v>
      </c>
      <c r="E64" s="28" t="s">
        <v>160</v>
      </c>
      <c r="F64" s="12">
        <v>8</v>
      </c>
      <c r="G64" s="12">
        <v>8</v>
      </c>
      <c r="H64" s="12" t="s">
        <v>25</v>
      </c>
      <c r="I64" s="71">
        <v>21</v>
      </c>
      <c r="J64" s="14">
        <f t="shared" si="0"/>
        <v>87.5</v>
      </c>
      <c r="K64" s="15" t="s">
        <v>1367</v>
      </c>
      <c r="L64" s="15"/>
    </row>
    <row r="65" spans="1:12" ht="58.5" customHeight="1">
      <c r="A65" s="7" t="s">
        <v>1368</v>
      </c>
      <c r="B65" s="26"/>
      <c r="C65" s="26" t="s">
        <v>1369</v>
      </c>
      <c r="D65" s="27">
        <v>40328</v>
      </c>
      <c r="E65" s="28" t="s">
        <v>160</v>
      </c>
      <c r="F65" s="12">
        <v>8</v>
      </c>
      <c r="G65" s="12">
        <v>8</v>
      </c>
      <c r="H65" s="12" t="s">
        <v>25</v>
      </c>
      <c r="I65" s="71">
        <v>21</v>
      </c>
      <c r="J65" s="14">
        <f t="shared" si="0"/>
        <v>87.5</v>
      </c>
      <c r="K65" s="15" t="s">
        <v>1367</v>
      </c>
      <c r="L65" s="15"/>
    </row>
    <row r="66" spans="1:12" ht="58.5" customHeight="1">
      <c r="A66" s="7" t="s">
        <v>1370</v>
      </c>
      <c r="B66" s="26"/>
      <c r="C66" s="26" t="s">
        <v>1371</v>
      </c>
      <c r="D66" s="27">
        <v>40135</v>
      </c>
      <c r="E66" s="28" t="s">
        <v>160</v>
      </c>
      <c r="F66" s="12">
        <v>8</v>
      </c>
      <c r="G66" s="12">
        <v>8</v>
      </c>
      <c r="H66" s="12" t="s">
        <v>25</v>
      </c>
      <c r="I66" s="71">
        <v>21</v>
      </c>
      <c r="J66" s="14">
        <f t="shared" si="0"/>
        <v>87.5</v>
      </c>
      <c r="K66" s="15" t="s">
        <v>1367</v>
      </c>
      <c r="L66" s="15"/>
    </row>
    <row r="67" spans="1:12" ht="58.5" customHeight="1">
      <c r="A67" s="7" t="s">
        <v>1372</v>
      </c>
      <c r="B67" s="26"/>
      <c r="C67" s="26" t="s">
        <v>1373</v>
      </c>
      <c r="D67" s="27">
        <v>40521</v>
      </c>
      <c r="E67" s="28" t="s">
        <v>174</v>
      </c>
      <c r="F67" s="12">
        <v>8</v>
      </c>
      <c r="G67" s="12">
        <v>8</v>
      </c>
      <c r="H67" s="12" t="s">
        <v>25</v>
      </c>
      <c r="I67" s="71">
        <v>21</v>
      </c>
      <c r="J67" s="14">
        <f t="shared" si="0"/>
        <v>87.5</v>
      </c>
      <c r="K67" s="15" t="s">
        <v>1374</v>
      </c>
      <c r="L67" s="15"/>
    </row>
    <row r="68" spans="1:12" ht="58.5" customHeight="1">
      <c r="A68" s="7" t="s">
        <v>1375</v>
      </c>
      <c r="B68" s="26"/>
      <c r="C68" s="26" t="s">
        <v>1376</v>
      </c>
      <c r="D68" s="27">
        <v>40580</v>
      </c>
      <c r="E68" s="28" t="s">
        <v>174</v>
      </c>
      <c r="F68" s="12">
        <v>8</v>
      </c>
      <c r="G68" s="12">
        <v>8</v>
      </c>
      <c r="H68" s="12" t="s">
        <v>25</v>
      </c>
      <c r="I68" s="71">
        <v>21</v>
      </c>
      <c r="J68" s="14">
        <f t="shared" si="0"/>
        <v>87.5</v>
      </c>
      <c r="K68" s="15" t="s">
        <v>1374</v>
      </c>
      <c r="L68" s="15"/>
    </row>
    <row r="69" spans="1:12" ht="58.5" customHeight="1">
      <c r="A69" s="7" t="s">
        <v>1377</v>
      </c>
      <c r="B69" s="26"/>
      <c r="C69" s="26" t="s">
        <v>1378</v>
      </c>
      <c r="D69" s="27">
        <v>40367</v>
      </c>
      <c r="E69" s="28" t="s">
        <v>174</v>
      </c>
      <c r="F69" s="12">
        <v>8</v>
      </c>
      <c r="G69" s="12">
        <v>8</v>
      </c>
      <c r="H69" s="12" t="s">
        <v>25</v>
      </c>
      <c r="I69" s="71">
        <v>21</v>
      </c>
      <c r="J69" s="14">
        <f t="shared" si="0"/>
        <v>87.5</v>
      </c>
      <c r="K69" s="15" t="s">
        <v>1374</v>
      </c>
      <c r="L69" s="15"/>
    </row>
    <row r="70" spans="1:12" ht="58.5" customHeight="1">
      <c r="A70" s="7" t="s">
        <v>1379</v>
      </c>
      <c r="B70" s="26"/>
      <c r="C70" s="26" t="s">
        <v>434</v>
      </c>
      <c r="D70" s="27">
        <v>40520</v>
      </c>
      <c r="E70" s="28" t="s">
        <v>174</v>
      </c>
      <c r="F70" s="12">
        <v>8</v>
      </c>
      <c r="G70" s="12">
        <v>8</v>
      </c>
      <c r="H70" s="12" t="s">
        <v>25</v>
      </c>
      <c r="I70" s="71">
        <v>21</v>
      </c>
      <c r="J70" s="14">
        <f t="shared" si="0"/>
        <v>87.5</v>
      </c>
      <c r="K70" s="15" t="s">
        <v>1374</v>
      </c>
      <c r="L70" s="15"/>
    </row>
    <row r="71" spans="1:12" ht="58.5" customHeight="1">
      <c r="A71" s="7" t="s">
        <v>1380</v>
      </c>
      <c r="B71" s="26"/>
      <c r="C71" s="26" t="s">
        <v>1381</v>
      </c>
      <c r="D71" s="27">
        <v>40523</v>
      </c>
      <c r="E71" s="28" t="s">
        <v>174</v>
      </c>
      <c r="F71" s="12">
        <v>8</v>
      </c>
      <c r="G71" s="12">
        <v>8</v>
      </c>
      <c r="H71" s="12" t="s">
        <v>25</v>
      </c>
      <c r="I71" s="71">
        <v>21</v>
      </c>
      <c r="J71" s="14">
        <f t="shared" si="0"/>
        <v>87.5</v>
      </c>
      <c r="K71" s="15" t="s">
        <v>1374</v>
      </c>
      <c r="L71" s="15"/>
    </row>
    <row r="72" spans="1:12" ht="58.5" customHeight="1">
      <c r="A72" s="7" t="s">
        <v>1382</v>
      </c>
      <c r="B72" s="26"/>
      <c r="C72" s="26" t="s">
        <v>454</v>
      </c>
      <c r="D72" s="27">
        <v>40494</v>
      </c>
      <c r="E72" s="28" t="s">
        <v>198</v>
      </c>
      <c r="F72" s="12">
        <v>8</v>
      </c>
      <c r="G72" s="12">
        <v>8</v>
      </c>
      <c r="H72" s="12" t="s">
        <v>21</v>
      </c>
      <c r="I72" s="71">
        <v>22</v>
      </c>
      <c r="J72" s="14">
        <f t="shared" si="0"/>
        <v>91.666666666666657</v>
      </c>
      <c r="K72" s="15" t="s">
        <v>1383</v>
      </c>
      <c r="L72" s="15"/>
    </row>
    <row r="73" spans="1:12" ht="58.5" customHeight="1">
      <c r="A73" s="7" t="s">
        <v>1384</v>
      </c>
      <c r="B73" s="26"/>
      <c r="C73" s="26" t="s">
        <v>1385</v>
      </c>
      <c r="D73" s="27">
        <v>40004</v>
      </c>
      <c r="E73" s="28" t="s">
        <v>198</v>
      </c>
      <c r="F73" s="12">
        <v>8</v>
      </c>
      <c r="G73" s="12">
        <v>8</v>
      </c>
      <c r="H73" s="2" t="s">
        <v>25</v>
      </c>
      <c r="I73" s="71">
        <v>21</v>
      </c>
      <c r="J73" s="14">
        <f t="shared" si="0"/>
        <v>87.5</v>
      </c>
      <c r="K73" t="s">
        <v>1383</v>
      </c>
      <c r="L73" s="15"/>
    </row>
    <row r="74" spans="1:12" ht="58.5" customHeight="1">
      <c r="A74" s="7" t="s">
        <v>1386</v>
      </c>
      <c r="B74" s="26"/>
      <c r="C74" s="26" t="s">
        <v>1387</v>
      </c>
      <c r="D74" s="27">
        <v>40310</v>
      </c>
      <c r="E74" s="28" t="s">
        <v>198</v>
      </c>
      <c r="F74" s="12">
        <v>8</v>
      </c>
      <c r="G74" s="12">
        <v>8</v>
      </c>
      <c r="H74" s="12" t="s">
        <v>25</v>
      </c>
      <c r="I74" s="71">
        <v>21</v>
      </c>
      <c r="J74" s="14">
        <f t="shared" si="0"/>
        <v>87.5</v>
      </c>
      <c r="K74" s="15" t="s">
        <v>1383</v>
      </c>
      <c r="L74" s="15"/>
    </row>
    <row r="75" spans="1:12" ht="58.5" customHeight="1">
      <c r="A75" s="7" t="s">
        <v>1388</v>
      </c>
      <c r="B75" s="26"/>
      <c r="C75" s="26" t="s">
        <v>1389</v>
      </c>
      <c r="D75" s="27">
        <v>40323</v>
      </c>
      <c r="E75" s="28" t="s">
        <v>198</v>
      </c>
      <c r="F75" s="12">
        <v>8</v>
      </c>
      <c r="G75" s="12">
        <v>8</v>
      </c>
      <c r="H75" s="2" t="s">
        <v>25</v>
      </c>
      <c r="I75" s="71">
        <v>21</v>
      </c>
      <c r="J75" s="14">
        <f t="shared" si="0"/>
        <v>87.5</v>
      </c>
      <c r="K75" t="s">
        <v>1383</v>
      </c>
      <c r="L75" s="15"/>
    </row>
    <row r="76" spans="1:12" ht="58.5" customHeight="1">
      <c r="A76" s="7" t="s">
        <v>1390</v>
      </c>
      <c r="B76" s="26"/>
      <c r="C76" s="26" t="s">
        <v>1391</v>
      </c>
      <c r="D76" s="27">
        <v>40595</v>
      </c>
      <c r="E76" s="28" t="s">
        <v>198</v>
      </c>
      <c r="F76" s="12">
        <v>8</v>
      </c>
      <c r="G76" s="12">
        <v>8</v>
      </c>
      <c r="H76" s="12" t="s">
        <v>25</v>
      </c>
      <c r="I76" s="71">
        <v>21</v>
      </c>
      <c r="J76" s="14">
        <f t="shared" ref="J76:J83" si="1">I76/24*100</f>
        <v>87.5</v>
      </c>
      <c r="K76" s="15" t="s">
        <v>1383</v>
      </c>
      <c r="L76" s="15"/>
    </row>
    <row r="77" spans="1:12" ht="58.5" customHeight="1">
      <c r="A77" s="7" t="s">
        <v>1392</v>
      </c>
      <c r="B77" s="26"/>
      <c r="C77" s="26" t="s">
        <v>1393</v>
      </c>
      <c r="D77" s="27">
        <v>40593</v>
      </c>
      <c r="E77" s="28" t="s">
        <v>198</v>
      </c>
      <c r="F77" s="12">
        <v>8</v>
      </c>
      <c r="G77" s="12">
        <v>8</v>
      </c>
      <c r="H77" s="2" t="s">
        <v>25</v>
      </c>
      <c r="I77" s="71">
        <v>21</v>
      </c>
      <c r="J77" s="14">
        <f t="shared" si="1"/>
        <v>87.5</v>
      </c>
      <c r="K77" t="s">
        <v>1383</v>
      </c>
      <c r="L77" s="15"/>
    </row>
    <row r="78" spans="1:12" ht="58.5" customHeight="1">
      <c r="A78" s="7" t="s">
        <v>1394</v>
      </c>
      <c r="B78" s="26"/>
      <c r="C78" s="26" t="s">
        <v>452</v>
      </c>
      <c r="D78" s="27">
        <v>40478</v>
      </c>
      <c r="E78" s="28" t="s">
        <v>198</v>
      </c>
      <c r="F78" s="12">
        <v>8</v>
      </c>
      <c r="G78" s="12">
        <v>8</v>
      </c>
      <c r="H78" s="12" t="s">
        <v>25</v>
      </c>
      <c r="I78" s="71">
        <v>21</v>
      </c>
      <c r="J78" s="14">
        <f t="shared" si="1"/>
        <v>87.5</v>
      </c>
      <c r="K78" s="15" t="s">
        <v>1383</v>
      </c>
      <c r="L78" s="15"/>
    </row>
    <row r="79" spans="1:12" ht="60" customHeight="1">
      <c r="A79" s="7" t="s">
        <v>1395</v>
      </c>
      <c r="B79" s="26"/>
      <c r="C79" s="26" t="s">
        <v>1396</v>
      </c>
      <c r="D79" s="27">
        <v>40594</v>
      </c>
      <c r="E79" s="28" t="s">
        <v>198</v>
      </c>
      <c r="F79" s="12">
        <v>8</v>
      </c>
      <c r="G79" s="12">
        <v>8</v>
      </c>
      <c r="H79" s="2" t="s">
        <v>25</v>
      </c>
      <c r="I79" s="71">
        <v>21</v>
      </c>
      <c r="J79" s="14">
        <f t="shared" si="1"/>
        <v>87.5</v>
      </c>
      <c r="K79" t="s">
        <v>1383</v>
      </c>
      <c r="L79" s="15"/>
    </row>
    <row r="80" spans="1:12" ht="58.5" customHeight="1">
      <c r="A80" s="43" t="s">
        <v>1397</v>
      </c>
      <c r="B80" s="26"/>
      <c r="C80" s="268" t="s">
        <v>1398</v>
      </c>
      <c r="D80" s="27">
        <v>40318</v>
      </c>
      <c r="E80" s="28" t="s">
        <v>208</v>
      </c>
      <c r="F80" s="12">
        <v>8</v>
      </c>
      <c r="G80" s="12">
        <v>8</v>
      </c>
      <c r="H80" s="12" t="s">
        <v>21</v>
      </c>
      <c r="I80" s="71">
        <v>22</v>
      </c>
      <c r="J80" s="14">
        <f t="shared" si="1"/>
        <v>91.666666666666657</v>
      </c>
      <c r="K80" s="15" t="s">
        <v>1399</v>
      </c>
      <c r="L80" s="15"/>
    </row>
    <row r="81" spans="1:18" ht="58.5" customHeight="1">
      <c r="A81" s="43" t="s">
        <v>1400</v>
      </c>
      <c r="B81" s="26"/>
      <c r="C81" s="61" t="s">
        <v>1401</v>
      </c>
      <c r="D81" s="27">
        <v>40510</v>
      </c>
      <c r="E81" s="28" t="s">
        <v>208</v>
      </c>
      <c r="F81" s="12">
        <v>8</v>
      </c>
      <c r="G81" s="12">
        <v>8</v>
      </c>
      <c r="H81" s="12" t="s">
        <v>25</v>
      </c>
      <c r="I81" s="71">
        <v>21</v>
      </c>
      <c r="J81" s="14">
        <f t="shared" si="1"/>
        <v>87.5</v>
      </c>
      <c r="K81" s="15" t="s">
        <v>1402</v>
      </c>
      <c r="L81" s="15"/>
    </row>
    <row r="82" spans="1:18" ht="58.5" customHeight="1">
      <c r="A82" s="43" t="s">
        <v>1403</v>
      </c>
      <c r="B82" s="26"/>
      <c r="C82" s="269" t="s">
        <v>466</v>
      </c>
      <c r="D82" s="27">
        <v>40666</v>
      </c>
      <c r="E82" s="28" t="s">
        <v>208</v>
      </c>
      <c r="F82" s="12">
        <v>8</v>
      </c>
      <c r="G82" s="12">
        <v>8</v>
      </c>
      <c r="H82" s="12" t="s">
        <v>25</v>
      </c>
      <c r="I82" s="71">
        <v>21</v>
      </c>
      <c r="J82" s="14">
        <f t="shared" si="1"/>
        <v>87.5</v>
      </c>
      <c r="K82" s="15" t="s">
        <v>1399</v>
      </c>
      <c r="L82" s="15"/>
    </row>
    <row r="83" spans="1:18" ht="57" customHeight="1">
      <c r="A83" s="7" t="s">
        <v>1404</v>
      </c>
      <c r="B83" s="26"/>
      <c r="C83" s="64" t="s">
        <v>1405</v>
      </c>
      <c r="D83" s="27">
        <v>40488</v>
      </c>
      <c r="E83" s="28" t="s">
        <v>222</v>
      </c>
      <c r="F83" s="12">
        <v>8</v>
      </c>
      <c r="G83" s="12">
        <v>8</v>
      </c>
      <c r="H83" s="12" t="s">
        <v>21</v>
      </c>
      <c r="I83" s="12">
        <v>21</v>
      </c>
      <c r="J83" s="14">
        <f t="shared" si="1"/>
        <v>87.5</v>
      </c>
      <c r="K83" s="270" t="s">
        <v>1406</v>
      </c>
      <c r="L83" s="50"/>
      <c r="M83" s="3"/>
      <c r="N83" s="3"/>
      <c r="O83" s="3"/>
      <c r="P83" s="3"/>
      <c r="Q83" s="3"/>
      <c r="R83" s="3"/>
    </row>
    <row r="84" spans="1:18" ht="54.75" customHeight="1">
      <c r="A84" s="165"/>
      <c r="B84" s="79"/>
      <c r="C84" s="100" t="s">
        <v>259</v>
      </c>
      <c r="D84" s="95"/>
      <c r="E84" s="80" t="s">
        <v>297</v>
      </c>
      <c r="F84" s="81"/>
      <c r="G84" s="81"/>
      <c r="H84" s="81"/>
      <c r="I84" s="81"/>
      <c r="J84" s="81"/>
      <c r="K84" s="83"/>
      <c r="L84" s="83"/>
      <c r="M84" s="3"/>
      <c r="N84" s="3"/>
      <c r="O84" s="3"/>
      <c r="P84" s="3"/>
      <c r="Q84" s="3"/>
      <c r="R84" s="3"/>
    </row>
    <row r="85" spans="1:18">
      <c r="B85" s="902" t="s">
        <v>1407</v>
      </c>
      <c r="C85" s="903"/>
      <c r="D85" s="903"/>
      <c r="E85" s="903"/>
      <c r="F85" s="903"/>
      <c r="G85" s="903"/>
      <c r="H85" s="903"/>
      <c r="I85" s="903"/>
      <c r="J85" s="903"/>
      <c r="K85" s="903"/>
      <c r="L85" s="904"/>
    </row>
    <row r="86" spans="1:18" ht="76.5">
      <c r="A86" s="7" t="s">
        <v>1408</v>
      </c>
      <c r="B86" s="15">
        <v>1</v>
      </c>
      <c r="C86" s="271" t="s">
        <v>1409</v>
      </c>
      <c r="D86" s="272">
        <v>40475</v>
      </c>
      <c r="E86" s="28" t="s">
        <v>126</v>
      </c>
      <c r="F86" s="273">
        <v>8</v>
      </c>
      <c r="G86" s="273">
        <v>8</v>
      </c>
      <c r="H86" s="273" t="s">
        <v>25</v>
      </c>
      <c r="I86" s="15"/>
      <c r="J86" s="15"/>
      <c r="K86" s="15" t="s">
        <v>1348</v>
      </c>
      <c r="L86" s="15"/>
    </row>
    <row r="87" spans="1:18" ht="76.5">
      <c r="A87" s="7" t="s">
        <v>1410</v>
      </c>
      <c r="B87" s="15">
        <v>2</v>
      </c>
      <c r="C87" s="271" t="s">
        <v>410</v>
      </c>
      <c r="D87" s="272">
        <v>40571</v>
      </c>
      <c r="E87" s="28" t="s">
        <v>126</v>
      </c>
      <c r="F87" s="273">
        <v>8</v>
      </c>
      <c r="G87" s="273">
        <v>8</v>
      </c>
      <c r="H87" s="273" t="s">
        <v>25</v>
      </c>
      <c r="I87" s="15"/>
      <c r="J87" s="15"/>
      <c r="K87" s="15" t="s">
        <v>1344</v>
      </c>
      <c r="L87" s="15"/>
    </row>
    <row r="88" spans="1:18" ht="76.5">
      <c r="A88" s="7" t="s">
        <v>1411</v>
      </c>
      <c r="B88" s="15">
        <v>3</v>
      </c>
      <c r="C88" s="271" t="s">
        <v>1412</v>
      </c>
      <c r="D88" s="272">
        <v>40475</v>
      </c>
      <c r="E88" s="28" t="s">
        <v>126</v>
      </c>
      <c r="F88" s="273">
        <v>8</v>
      </c>
      <c r="G88" s="273">
        <v>8</v>
      </c>
      <c r="H88" s="273" t="s">
        <v>25</v>
      </c>
      <c r="I88" s="15"/>
      <c r="J88" s="15"/>
      <c r="K88" s="15" t="s">
        <v>1348</v>
      </c>
      <c r="L88" s="15"/>
    </row>
    <row r="89" spans="1:18" ht="76.5">
      <c r="A89" s="7" t="s">
        <v>1413</v>
      </c>
      <c r="B89" s="15">
        <v>4</v>
      </c>
      <c r="C89" s="271" t="s">
        <v>1414</v>
      </c>
      <c r="D89" s="272">
        <v>40362</v>
      </c>
      <c r="E89" s="28" t="s">
        <v>126</v>
      </c>
      <c r="F89" s="273">
        <v>8</v>
      </c>
      <c r="G89" s="273">
        <v>8</v>
      </c>
      <c r="H89" s="273" t="s">
        <v>25</v>
      </c>
      <c r="I89" s="15"/>
      <c r="J89" s="15"/>
      <c r="K89" s="15" t="s">
        <v>1348</v>
      </c>
      <c r="L89" s="15"/>
    </row>
    <row r="90" spans="1:18" ht="76.5">
      <c r="A90" s="7" t="s">
        <v>1415</v>
      </c>
      <c r="B90" s="15">
        <v>5</v>
      </c>
      <c r="C90" s="271" t="s">
        <v>382</v>
      </c>
      <c r="D90" s="272">
        <v>40469</v>
      </c>
      <c r="E90" s="28" t="s">
        <v>126</v>
      </c>
      <c r="F90" s="273">
        <v>8</v>
      </c>
      <c r="G90" s="273">
        <v>8</v>
      </c>
      <c r="H90" s="273" t="s">
        <v>25</v>
      </c>
      <c r="I90" s="15"/>
      <c r="J90" s="15"/>
      <c r="K90" s="15" t="s">
        <v>1344</v>
      </c>
      <c r="L90" s="15"/>
    </row>
  </sheetData>
  <mergeCells count="6">
    <mergeCell ref="B85:L85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44C7"/>
  </sheetPr>
  <dimension ref="A2:M52"/>
  <sheetViews>
    <sheetView topLeftCell="A44" workbookViewId="0"/>
  </sheetViews>
  <sheetFormatPr defaultColWidth="10.42578125" defaultRowHeight="12.75"/>
  <cols>
    <col min="1" max="1" width="51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1416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63">
      <c r="A12" s="274" t="s">
        <v>1417</v>
      </c>
      <c r="B12" s="8" t="s">
        <v>1418</v>
      </c>
      <c r="C12" s="275" t="s">
        <v>1419</v>
      </c>
      <c r="D12" s="276">
        <v>39420</v>
      </c>
      <c r="E12" s="275" t="s">
        <v>19</v>
      </c>
      <c r="F12" s="12">
        <v>11</v>
      </c>
      <c r="G12" s="12">
        <v>11</v>
      </c>
      <c r="H12" s="12" t="s">
        <v>21</v>
      </c>
      <c r="I12" s="71">
        <v>93</v>
      </c>
      <c r="J12" s="14">
        <f t="shared" ref="J12:J48" si="0">I12/100*100</f>
        <v>93</v>
      </c>
      <c r="K12" s="277" t="s">
        <v>227</v>
      </c>
      <c r="L12" s="15"/>
    </row>
    <row r="13" spans="1:13" ht="63">
      <c r="A13" s="274" t="s">
        <v>1420</v>
      </c>
      <c r="B13" s="8" t="s">
        <v>1421</v>
      </c>
      <c r="C13" s="275" t="s">
        <v>875</v>
      </c>
      <c r="D13" s="276">
        <v>39686</v>
      </c>
      <c r="E13" s="275" t="s">
        <v>19</v>
      </c>
      <c r="F13" s="12">
        <v>11</v>
      </c>
      <c r="G13" s="12">
        <v>11</v>
      </c>
      <c r="H13" s="12" t="s">
        <v>25</v>
      </c>
      <c r="I13" s="71">
        <v>73</v>
      </c>
      <c r="J13" s="14">
        <f t="shared" si="0"/>
        <v>73</v>
      </c>
      <c r="K13" s="278" t="s">
        <v>227</v>
      </c>
      <c r="L13" s="15"/>
    </row>
    <row r="14" spans="1:13" ht="58.5" customHeight="1">
      <c r="A14" s="274" t="s">
        <v>1422</v>
      </c>
      <c r="B14" s="8" t="s">
        <v>1423</v>
      </c>
      <c r="C14" s="275" t="s">
        <v>880</v>
      </c>
      <c r="D14" s="276">
        <v>39432</v>
      </c>
      <c r="E14" s="275" t="s">
        <v>19</v>
      </c>
      <c r="F14" s="12">
        <v>11</v>
      </c>
      <c r="G14" s="12">
        <v>11</v>
      </c>
      <c r="H14" s="12" t="s">
        <v>25</v>
      </c>
      <c r="I14" s="71">
        <v>59</v>
      </c>
      <c r="J14" s="14">
        <f t="shared" si="0"/>
        <v>59</v>
      </c>
      <c r="K14" s="277" t="s">
        <v>227</v>
      </c>
      <c r="L14" s="15"/>
    </row>
    <row r="15" spans="1:13" ht="57" customHeight="1">
      <c r="A15" s="274" t="s">
        <v>1424</v>
      </c>
      <c r="B15" s="17"/>
      <c r="C15" s="275" t="s">
        <v>1425</v>
      </c>
      <c r="D15" s="276">
        <v>39518</v>
      </c>
      <c r="E15" s="275" t="s">
        <v>51</v>
      </c>
      <c r="F15" s="12">
        <v>11</v>
      </c>
      <c r="G15" s="12">
        <v>11</v>
      </c>
      <c r="H15" s="20" t="s">
        <v>52</v>
      </c>
      <c r="I15" s="71">
        <v>92</v>
      </c>
      <c r="J15" s="14">
        <f t="shared" si="0"/>
        <v>92</v>
      </c>
      <c r="K15" s="279" t="s">
        <v>1426</v>
      </c>
      <c r="L15" s="15"/>
    </row>
    <row r="16" spans="1:13" ht="57" customHeight="1">
      <c r="A16" s="274" t="s">
        <v>1427</v>
      </c>
      <c r="B16" s="17"/>
      <c r="C16" s="275" t="s">
        <v>1428</v>
      </c>
      <c r="D16" s="276">
        <v>39526</v>
      </c>
      <c r="E16" s="275" t="s">
        <v>51</v>
      </c>
      <c r="F16" s="12">
        <v>11</v>
      </c>
      <c r="G16" s="12">
        <v>11</v>
      </c>
      <c r="H16" s="24" t="s">
        <v>59</v>
      </c>
      <c r="I16" s="71">
        <v>91</v>
      </c>
      <c r="J16" s="14">
        <f t="shared" si="0"/>
        <v>91</v>
      </c>
      <c r="K16" s="280" t="s">
        <v>1429</v>
      </c>
      <c r="L16" s="15"/>
    </row>
    <row r="17" spans="1:12" ht="57" customHeight="1">
      <c r="A17" s="274" t="s">
        <v>1430</v>
      </c>
      <c r="B17" s="17"/>
      <c r="C17" s="275" t="s">
        <v>1140</v>
      </c>
      <c r="D17" s="275" t="s">
        <v>1431</v>
      </c>
      <c r="E17" s="275" t="s">
        <v>51</v>
      </c>
      <c r="F17" s="12">
        <v>11</v>
      </c>
      <c r="G17" s="12">
        <v>11</v>
      </c>
      <c r="H17" s="24" t="s">
        <v>59</v>
      </c>
      <c r="I17" s="71">
        <v>84</v>
      </c>
      <c r="J17" s="14">
        <f t="shared" si="0"/>
        <v>84</v>
      </c>
      <c r="K17" s="280" t="s">
        <v>1432</v>
      </c>
      <c r="L17" s="15"/>
    </row>
    <row r="18" spans="1:12" ht="57" customHeight="1">
      <c r="A18" s="274" t="s">
        <v>1433</v>
      </c>
      <c r="B18" s="17"/>
      <c r="C18" s="275" t="s">
        <v>1434</v>
      </c>
      <c r="D18" s="276">
        <v>39355</v>
      </c>
      <c r="E18" s="275" t="s">
        <v>51</v>
      </c>
      <c r="F18" s="12">
        <v>11</v>
      </c>
      <c r="G18" s="12">
        <v>11</v>
      </c>
      <c r="H18" s="24" t="s">
        <v>59</v>
      </c>
      <c r="I18" s="71">
        <v>83</v>
      </c>
      <c r="J18" s="14">
        <f t="shared" si="0"/>
        <v>83</v>
      </c>
      <c r="K18" s="280" t="s">
        <v>1426</v>
      </c>
      <c r="L18" s="15"/>
    </row>
    <row r="19" spans="1:12" ht="57" customHeight="1">
      <c r="A19" s="274" t="s">
        <v>1435</v>
      </c>
      <c r="B19" s="17"/>
      <c r="C19" s="275" t="s">
        <v>889</v>
      </c>
      <c r="D19" s="276">
        <v>39625</v>
      </c>
      <c r="E19" s="275" t="s">
        <v>51</v>
      </c>
      <c r="F19" s="12">
        <v>11</v>
      </c>
      <c r="G19" s="12">
        <v>11</v>
      </c>
      <c r="H19" s="24" t="s">
        <v>59</v>
      </c>
      <c r="I19" s="71">
        <v>75</v>
      </c>
      <c r="J19" s="14">
        <f t="shared" si="0"/>
        <v>75</v>
      </c>
      <c r="K19" s="280" t="s">
        <v>1429</v>
      </c>
      <c r="L19" s="15"/>
    </row>
    <row r="20" spans="1:12" ht="60" customHeight="1">
      <c r="A20" s="274" t="s">
        <v>1436</v>
      </c>
      <c r="B20" s="26"/>
      <c r="C20" s="281" t="s">
        <v>1146</v>
      </c>
      <c r="D20" s="282">
        <v>39346</v>
      </c>
      <c r="E20" s="275" t="s">
        <v>79</v>
      </c>
      <c r="F20" s="12">
        <v>11</v>
      </c>
      <c r="G20" s="12">
        <v>11</v>
      </c>
      <c r="H20" s="12" t="s">
        <v>25</v>
      </c>
      <c r="I20" s="12">
        <v>71</v>
      </c>
      <c r="J20" s="14">
        <f t="shared" si="0"/>
        <v>71</v>
      </c>
      <c r="K20" s="15" t="s">
        <v>1437</v>
      </c>
      <c r="L20" s="15"/>
    </row>
    <row r="21" spans="1:12" ht="58.5" customHeight="1">
      <c r="A21" s="274" t="s">
        <v>1438</v>
      </c>
      <c r="B21" s="26"/>
      <c r="C21" s="281" t="s">
        <v>1150</v>
      </c>
      <c r="D21" s="282">
        <v>39301</v>
      </c>
      <c r="E21" s="275" t="s">
        <v>95</v>
      </c>
      <c r="F21" s="12">
        <v>11</v>
      </c>
      <c r="G21" s="12">
        <v>11</v>
      </c>
      <c r="H21" s="283" t="s">
        <v>21</v>
      </c>
      <c r="I21" s="283">
        <v>83</v>
      </c>
      <c r="J21" s="122">
        <f t="shared" si="0"/>
        <v>83</v>
      </c>
      <c r="K21" s="284" t="s">
        <v>1439</v>
      </c>
      <c r="L21" s="15"/>
    </row>
    <row r="22" spans="1:12" ht="58.5" customHeight="1">
      <c r="A22" s="274" t="s">
        <v>1440</v>
      </c>
      <c r="B22" s="26"/>
      <c r="C22" s="281" t="s">
        <v>914</v>
      </c>
      <c r="D22" s="282">
        <v>39531</v>
      </c>
      <c r="E22" s="275" t="s">
        <v>95</v>
      </c>
      <c r="F22" s="12">
        <v>11</v>
      </c>
      <c r="G22" s="12">
        <v>11</v>
      </c>
      <c r="H22" s="283" t="s">
        <v>25</v>
      </c>
      <c r="I22" s="283">
        <v>81</v>
      </c>
      <c r="J22" s="122">
        <f t="shared" si="0"/>
        <v>81</v>
      </c>
      <c r="K22" s="284" t="s">
        <v>1439</v>
      </c>
      <c r="L22" s="15"/>
    </row>
    <row r="23" spans="1:12" ht="58.5" customHeight="1">
      <c r="A23" s="274" t="s">
        <v>1441</v>
      </c>
      <c r="B23" s="26"/>
      <c r="C23" s="281" t="s">
        <v>908</v>
      </c>
      <c r="D23" s="282">
        <v>39540</v>
      </c>
      <c r="E23" s="275" t="s">
        <v>95</v>
      </c>
      <c r="F23" s="12">
        <v>11</v>
      </c>
      <c r="G23" s="12">
        <v>11</v>
      </c>
      <c r="H23" s="283" t="s">
        <v>25</v>
      </c>
      <c r="I23" s="283">
        <v>75</v>
      </c>
      <c r="J23" s="122">
        <f t="shared" si="0"/>
        <v>75</v>
      </c>
      <c r="K23" s="284" t="s">
        <v>1439</v>
      </c>
      <c r="L23" s="15"/>
    </row>
    <row r="24" spans="1:12" ht="58.5" customHeight="1">
      <c r="A24" s="274" t="s">
        <v>1442</v>
      </c>
      <c r="B24" s="26"/>
      <c r="C24" s="281" t="s">
        <v>1443</v>
      </c>
      <c r="D24" s="282">
        <v>39450</v>
      </c>
      <c r="E24" s="275" t="s">
        <v>95</v>
      </c>
      <c r="F24" s="12">
        <v>11</v>
      </c>
      <c r="G24" s="12">
        <v>11</v>
      </c>
      <c r="H24" s="283" t="s">
        <v>25</v>
      </c>
      <c r="I24" s="283">
        <v>62</v>
      </c>
      <c r="J24" s="122">
        <f t="shared" si="0"/>
        <v>62</v>
      </c>
      <c r="K24" s="284" t="s">
        <v>1439</v>
      </c>
      <c r="L24" s="15"/>
    </row>
    <row r="25" spans="1:12" ht="58.5" customHeight="1">
      <c r="A25" s="285"/>
      <c r="B25" s="79"/>
      <c r="C25" s="286" t="s">
        <v>259</v>
      </c>
      <c r="D25" s="287"/>
      <c r="E25" s="288" t="s">
        <v>120</v>
      </c>
      <c r="F25" s="81"/>
      <c r="G25" s="81"/>
      <c r="H25" s="81"/>
      <c r="I25" s="81"/>
      <c r="J25" s="82"/>
      <c r="K25" s="83"/>
      <c r="L25" s="83"/>
    </row>
    <row r="26" spans="1:12" ht="78" customHeight="1">
      <c r="A26" s="274" t="s">
        <v>1444</v>
      </c>
      <c r="B26" s="26"/>
      <c r="C26" s="281" t="s">
        <v>924</v>
      </c>
      <c r="D26" s="282" t="s">
        <v>1445</v>
      </c>
      <c r="E26" s="275" t="s">
        <v>126</v>
      </c>
      <c r="F26" s="12">
        <v>11</v>
      </c>
      <c r="G26" s="12">
        <v>11</v>
      </c>
      <c r="H26" s="12" t="s">
        <v>21</v>
      </c>
      <c r="I26" s="71">
        <v>93</v>
      </c>
      <c r="J26" s="14">
        <f t="shared" si="0"/>
        <v>93</v>
      </c>
      <c r="K26" s="17" t="s">
        <v>1446</v>
      </c>
      <c r="L26" s="15"/>
    </row>
    <row r="27" spans="1:12" ht="78" customHeight="1">
      <c r="A27" s="274" t="s">
        <v>1447</v>
      </c>
      <c r="B27" s="26"/>
      <c r="C27" s="281" t="s">
        <v>1448</v>
      </c>
      <c r="D27" s="281" t="s">
        <v>1445</v>
      </c>
      <c r="E27" s="275" t="s">
        <v>126</v>
      </c>
      <c r="F27" s="12">
        <v>11</v>
      </c>
      <c r="G27" s="12">
        <v>11</v>
      </c>
      <c r="H27" s="12" t="s">
        <v>25</v>
      </c>
      <c r="I27" s="71">
        <v>92</v>
      </c>
      <c r="J27" s="14">
        <f t="shared" si="0"/>
        <v>92</v>
      </c>
      <c r="K27" s="17" t="s">
        <v>1446</v>
      </c>
      <c r="L27" s="15"/>
    </row>
    <row r="28" spans="1:12" ht="78" customHeight="1">
      <c r="A28" s="274" t="s">
        <v>1449</v>
      </c>
      <c r="B28" s="26"/>
      <c r="C28" s="281" t="s">
        <v>1450</v>
      </c>
      <c r="D28" s="282">
        <v>39430</v>
      </c>
      <c r="E28" s="275" t="s">
        <v>126</v>
      </c>
      <c r="F28" s="12">
        <v>11</v>
      </c>
      <c r="G28" s="12">
        <v>11</v>
      </c>
      <c r="H28" s="12" t="s">
        <v>25</v>
      </c>
      <c r="I28" s="71">
        <v>91</v>
      </c>
      <c r="J28" s="14">
        <f t="shared" si="0"/>
        <v>91</v>
      </c>
      <c r="K28" s="17" t="s">
        <v>1446</v>
      </c>
      <c r="L28" s="15"/>
    </row>
    <row r="29" spans="1:12" ht="78" customHeight="1">
      <c r="A29" s="274" t="s">
        <v>1451</v>
      </c>
      <c r="B29" s="26"/>
      <c r="C29" s="281" t="s">
        <v>1157</v>
      </c>
      <c r="D29" s="282">
        <v>39483</v>
      </c>
      <c r="E29" s="275" t="s">
        <v>126</v>
      </c>
      <c r="F29" s="12">
        <v>11</v>
      </c>
      <c r="G29" s="12">
        <v>11</v>
      </c>
      <c r="H29" s="12" t="s">
        <v>25</v>
      </c>
      <c r="I29" s="71">
        <v>86</v>
      </c>
      <c r="J29" s="14">
        <f t="shared" si="0"/>
        <v>86</v>
      </c>
      <c r="K29" s="17" t="s">
        <v>1446</v>
      </c>
      <c r="L29" s="15"/>
    </row>
    <row r="30" spans="1:12" ht="78" customHeight="1">
      <c r="A30" s="274" t="s">
        <v>1452</v>
      </c>
      <c r="B30" s="26"/>
      <c r="C30" s="281" t="s">
        <v>918</v>
      </c>
      <c r="D30" s="281" t="s">
        <v>1453</v>
      </c>
      <c r="E30" s="275" t="s">
        <v>126</v>
      </c>
      <c r="F30" s="12">
        <v>11</v>
      </c>
      <c r="G30" s="12">
        <v>11</v>
      </c>
      <c r="H30" s="12" t="s">
        <v>25</v>
      </c>
      <c r="I30" s="71">
        <v>76</v>
      </c>
      <c r="J30" s="14">
        <f t="shared" si="0"/>
        <v>76</v>
      </c>
      <c r="K30" s="17" t="s">
        <v>1446</v>
      </c>
      <c r="L30" s="15"/>
    </row>
    <row r="31" spans="1:12" ht="78" customHeight="1">
      <c r="A31" s="274" t="s">
        <v>1454</v>
      </c>
      <c r="B31" s="26"/>
      <c r="C31" s="281" t="s">
        <v>930</v>
      </c>
      <c r="D31" s="282">
        <v>39441</v>
      </c>
      <c r="E31" s="275" t="s">
        <v>126</v>
      </c>
      <c r="F31" s="12">
        <v>11</v>
      </c>
      <c r="G31" s="12">
        <v>11</v>
      </c>
      <c r="H31" s="12" t="s">
        <v>25</v>
      </c>
      <c r="I31" s="71">
        <v>72</v>
      </c>
      <c r="J31" s="14">
        <f t="shared" si="0"/>
        <v>72</v>
      </c>
      <c r="K31" s="17" t="s">
        <v>1446</v>
      </c>
      <c r="L31" s="15"/>
    </row>
    <row r="32" spans="1:12" ht="79.5" customHeight="1">
      <c r="A32" s="274" t="s">
        <v>1455</v>
      </c>
      <c r="B32" s="26"/>
      <c r="C32" s="281" t="s">
        <v>1164</v>
      </c>
      <c r="D32" s="282">
        <v>39470</v>
      </c>
      <c r="E32" s="275" t="s">
        <v>126</v>
      </c>
      <c r="F32" s="12">
        <v>11</v>
      </c>
      <c r="G32" s="12">
        <v>11</v>
      </c>
      <c r="H32" s="12" t="s">
        <v>25</v>
      </c>
      <c r="I32" s="71">
        <v>72</v>
      </c>
      <c r="J32" s="14">
        <f t="shared" si="0"/>
        <v>72</v>
      </c>
      <c r="K32" s="17" t="s">
        <v>1446</v>
      </c>
      <c r="L32" s="15"/>
    </row>
    <row r="33" spans="1:12" ht="56.25" customHeight="1">
      <c r="A33" s="285"/>
      <c r="B33" s="79"/>
      <c r="C33" s="286" t="s">
        <v>259</v>
      </c>
      <c r="D33" s="286"/>
      <c r="E33" s="288" t="s">
        <v>160</v>
      </c>
      <c r="F33" s="81"/>
      <c r="G33" s="81"/>
      <c r="H33" s="81"/>
      <c r="I33" s="81"/>
      <c r="J33" s="82"/>
      <c r="K33" s="83"/>
      <c r="L33" s="83"/>
    </row>
    <row r="34" spans="1:12" ht="57" customHeight="1">
      <c r="A34" s="274" t="s">
        <v>1456</v>
      </c>
      <c r="B34" s="26"/>
      <c r="C34" s="281" t="s">
        <v>1457</v>
      </c>
      <c r="D34" s="282">
        <v>39485</v>
      </c>
      <c r="E34" s="275" t="s">
        <v>174</v>
      </c>
      <c r="F34" s="12">
        <v>11</v>
      </c>
      <c r="G34" s="12">
        <v>11</v>
      </c>
      <c r="H34" s="12" t="s">
        <v>21</v>
      </c>
      <c r="I34" s="71">
        <v>91</v>
      </c>
      <c r="J34" s="14">
        <f t="shared" si="0"/>
        <v>91</v>
      </c>
      <c r="K34" s="15" t="s">
        <v>1458</v>
      </c>
      <c r="L34" s="15"/>
    </row>
    <row r="35" spans="1:12" ht="57" customHeight="1">
      <c r="A35" s="274" t="s">
        <v>1459</v>
      </c>
      <c r="B35" s="26"/>
      <c r="C35" s="281" t="s">
        <v>1460</v>
      </c>
      <c r="D35" s="282">
        <v>39372</v>
      </c>
      <c r="E35" s="275" t="s">
        <v>174</v>
      </c>
      <c r="F35" s="12">
        <v>11</v>
      </c>
      <c r="G35" s="12">
        <v>11</v>
      </c>
      <c r="H35" s="12" t="s">
        <v>25</v>
      </c>
      <c r="I35" s="71">
        <v>79</v>
      </c>
      <c r="J35" s="14">
        <f t="shared" si="0"/>
        <v>79</v>
      </c>
      <c r="K35" s="15" t="s">
        <v>1458</v>
      </c>
      <c r="L35" s="15"/>
    </row>
    <row r="36" spans="1:12" ht="57" customHeight="1">
      <c r="A36" s="274" t="s">
        <v>1461</v>
      </c>
      <c r="B36" s="26"/>
      <c r="C36" s="281" t="s">
        <v>1462</v>
      </c>
      <c r="D36" s="282">
        <v>39220</v>
      </c>
      <c r="E36" s="275" t="s">
        <v>174</v>
      </c>
      <c r="F36" s="12">
        <v>11</v>
      </c>
      <c r="G36" s="12">
        <v>11</v>
      </c>
      <c r="H36" s="12" t="s">
        <v>25</v>
      </c>
      <c r="I36" s="71">
        <v>75</v>
      </c>
      <c r="J36" s="14">
        <f t="shared" si="0"/>
        <v>75</v>
      </c>
      <c r="K36" s="15" t="s">
        <v>1458</v>
      </c>
      <c r="L36" s="15"/>
    </row>
    <row r="37" spans="1:12" ht="57" customHeight="1">
      <c r="A37" s="274" t="s">
        <v>1463</v>
      </c>
      <c r="B37" s="26"/>
      <c r="C37" s="281" t="s">
        <v>1464</v>
      </c>
      <c r="D37" s="282">
        <v>39652</v>
      </c>
      <c r="E37" s="275" t="s">
        <v>174</v>
      </c>
      <c r="F37" s="12">
        <v>11</v>
      </c>
      <c r="G37" s="12">
        <v>11</v>
      </c>
      <c r="H37" s="12" t="s">
        <v>25</v>
      </c>
      <c r="I37" s="71">
        <v>74</v>
      </c>
      <c r="J37" s="14">
        <f t="shared" si="0"/>
        <v>74</v>
      </c>
      <c r="K37" s="15" t="s">
        <v>1458</v>
      </c>
      <c r="L37" s="15"/>
    </row>
    <row r="38" spans="1:12" ht="57" customHeight="1">
      <c r="A38" s="274" t="s">
        <v>1465</v>
      </c>
      <c r="B38" s="26"/>
      <c r="C38" s="281" t="s">
        <v>1466</v>
      </c>
      <c r="D38" s="282">
        <v>39470</v>
      </c>
      <c r="E38" s="275" t="s">
        <v>174</v>
      </c>
      <c r="F38" s="12">
        <v>11</v>
      </c>
      <c r="G38" s="12">
        <v>11</v>
      </c>
      <c r="H38" s="12" t="s">
        <v>25</v>
      </c>
      <c r="I38" s="71">
        <v>71</v>
      </c>
      <c r="J38" s="14">
        <f t="shared" si="0"/>
        <v>71</v>
      </c>
      <c r="K38" s="15" t="s">
        <v>1458</v>
      </c>
      <c r="L38" s="15"/>
    </row>
    <row r="39" spans="1:12" ht="57" customHeight="1">
      <c r="A39" s="274" t="s">
        <v>1467</v>
      </c>
      <c r="B39" s="26"/>
      <c r="C39" s="281" t="s">
        <v>1468</v>
      </c>
      <c r="D39" s="282">
        <v>39387</v>
      </c>
      <c r="E39" s="275" t="s">
        <v>174</v>
      </c>
      <c r="F39" s="12">
        <v>11</v>
      </c>
      <c r="G39" s="12">
        <v>11</v>
      </c>
      <c r="H39" s="12" t="s">
        <v>25</v>
      </c>
      <c r="I39" s="71">
        <v>62</v>
      </c>
      <c r="J39" s="14">
        <f t="shared" si="0"/>
        <v>62</v>
      </c>
      <c r="K39" s="15" t="s">
        <v>1458</v>
      </c>
      <c r="L39" s="15"/>
    </row>
    <row r="40" spans="1:12" ht="58.5" customHeight="1">
      <c r="A40" s="274" t="s">
        <v>1469</v>
      </c>
      <c r="B40" s="26"/>
      <c r="C40" s="281" t="s">
        <v>1470</v>
      </c>
      <c r="D40" s="282">
        <v>39646</v>
      </c>
      <c r="E40" s="275" t="s">
        <v>174</v>
      </c>
      <c r="F40" s="12">
        <v>11</v>
      </c>
      <c r="G40" s="12">
        <v>11</v>
      </c>
      <c r="H40" s="12" t="s">
        <v>25</v>
      </c>
      <c r="I40" s="71">
        <v>60</v>
      </c>
      <c r="J40" s="14">
        <f t="shared" si="0"/>
        <v>60</v>
      </c>
      <c r="K40" s="15" t="s">
        <v>1458</v>
      </c>
      <c r="L40" s="15"/>
    </row>
    <row r="41" spans="1:12" ht="58.5" customHeight="1">
      <c r="A41" s="285"/>
      <c r="B41" s="79"/>
      <c r="C41" s="286" t="s">
        <v>259</v>
      </c>
      <c r="D41" s="287"/>
      <c r="E41" s="288" t="s">
        <v>198</v>
      </c>
      <c r="F41" s="81"/>
      <c r="G41" s="81"/>
      <c r="H41" s="81"/>
      <c r="I41" s="81"/>
      <c r="J41" s="82"/>
      <c r="K41" s="83"/>
      <c r="L41" s="83"/>
    </row>
    <row r="42" spans="1:12" ht="58.5" customHeight="1">
      <c r="A42" s="274" t="s">
        <v>1471</v>
      </c>
      <c r="B42" s="26"/>
      <c r="C42" s="275" t="s">
        <v>948</v>
      </c>
      <c r="D42" s="282">
        <v>39676</v>
      </c>
      <c r="E42" s="275" t="s">
        <v>208</v>
      </c>
      <c r="F42" s="12">
        <v>11</v>
      </c>
      <c r="G42" s="12">
        <v>11</v>
      </c>
      <c r="H42" s="289" t="s">
        <v>52</v>
      </c>
      <c r="I42" s="71">
        <v>92</v>
      </c>
      <c r="J42" s="14">
        <f t="shared" si="0"/>
        <v>92</v>
      </c>
      <c r="K42" s="15" t="s">
        <v>1472</v>
      </c>
      <c r="L42" s="15"/>
    </row>
    <row r="43" spans="1:12" ht="58.5" customHeight="1">
      <c r="A43" s="274" t="s">
        <v>1473</v>
      </c>
      <c r="B43" s="26"/>
      <c r="C43" s="275" t="s">
        <v>1474</v>
      </c>
      <c r="D43" s="282">
        <v>39412</v>
      </c>
      <c r="E43" s="275" t="s">
        <v>208</v>
      </c>
      <c r="F43" s="12">
        <v>11</v>
      </c>
      <c r="G43" s="12">
        <v>11</v>
      </c>
      <c r="H43" s="290" t="s">
        <v>52</v>
      </c>
      <c r="I43" s="71">
        <v>92</v>
      </c>
      <c r="J43" s="14">
        <f t="shared" si="0"/>
        <v>92</v>
      </c>
      <c r="K43" s="15" t="s">
        <v>1472</v>
      </c>
      <c r="L43" s="15"/>
    </row>
    <row r="44" spans="1:12" ht="58.5" customHeight="1">
      <c r="A44" s="274" t="s">
        <v>1475</v>
      </c>
      <c r="B44" s="26"/>
      <c r="C44" s="275" t="s">
        <v>1476</v>
      </c>
      <c r="D44" s="282">
        <v>39656</v>
      </c>
      <c r="E44" s="275" t="s">
        <v>208</v>
      </c>
      <c r="F44" s="12">
        <v>11</v>
      </c>
      <c r="G44" s="12">
        <v>11</v>
      </c>
      <c r="H44" s="290" t="s">
        <v>211</v>
      </c>
      <c r="I44" s="71">
        <v>90</v>
      </c>
      <c r="J44" s="14">
        <f t="shared" si="0"/>
        <v>90</v>
      </c>
      <c r="K44" s="15" t="s">
        <v>1472</v>
      </c>
      <c r="L44" s="15"/>
    </row>
    <row r="45" spans="1:12" ht="58.5" customHeight="1">
      <c r="A45" s="274" t="s">
        <v>1477</v>
      </c>
      <c r="B45" s="26"/>
      <c r="C45" s="275" t="s">
        <v>1478</v>
      </c>
      <c r="D45" s="282">
        <v>39628</v>
      </c>
      <c r="E45" s="275" t="s">
        <v>208</v>
      </c>
      <c r="F45" s="12">
        <v>11</v>
      </c>
      <c r="G45" s="12">
        <v>11</v>
      </c>
      <c r="H45" s="290" t="s">
        <v>211</v>
      </c>
      <c r="I45" s="71">
        <v>90</v>
      </c>
      <c r="J45" s="14">
        <f t="shared" si="0"/>
        <v>90</v>
      </c>
      <c r="K45" s="15" t="s">
        <v>1472</v>
      </c>
      <c r="L45" s="15"/>
    </row>
    <row r="46" spans="1:12" ht="58.5" customHeight="1">
      <c r="A46" s="274" t="s">
        <v>1479</v>
      </c>
      <c r="B46" s="26"/>
      <c r="C46" s="275" t="s">
        <v>1480</v>
      </c>
      <c r="D46" s="282">
        <v>39437</v>
      </c>
      <c r="E46" s="275" t="s">
        <v>208</v>
      </c>
      <c r="F46" s="12">
        <v>11</v>
      </c>
      <c r="G46" s="12">
        <v>11</v>
      </c>
      <c r="H46" s="290" t="s">
        <v>211</v>
      </c>
      <c r="I46" s="71">
        <v>77</v>
      </c>
      <c r="J46" s="14">
        <f t="shared" si="0"/>
        <v>77</v>
      </c>
      <c r="K46" s="15" t="s">
        <v>1472</v>
      </c>
      <c r="L46" s="15"/>
    </row>
    <row r="47" spans="1:12" ht="60" customHeight="1">
      <c r="A47" s="274" t="s">
        <v>1481</v>
      </c>
      <c r="B47" s="26"/>
      <c r="C47" s="275" t="s">
        <v>946</v>
      </c>
      <c r="D47" s="282">
        <v>39567</v>
      </c>
      <c r="E47" s="275" t="s">
        <v>208</v>
      </c>
      <c r="F47" s="12">
        <v>11</v>
      </c>
      <c r="G47" s="12">
        <v>11</v>
      </c>
      <c r="H47" s="290" t="s">
        <v>1482</v>
      </c>
      <c r="I47" s="71">
        <v>73</v>
      </c>
      <c r="J47" s="14">
        <f t="shared" si="0"/>
        <v>73</v>
      </c>
      <c r="K47" s="15" t="s">
        <v>1472</v>
      </c>
      <c r="L47" s="15"/>
    </row>
    <row r="48" spans="1:12" ht="58.5" customHeight="1">
      <c r="A48" s="291" t="s">
        <v>1483</v>
      </c>
      <c r="B48" s="26"/>
      <c r="C48" s="281" t="s">
        <v>1484</v>
      </c>
      <c r="D48" s="282">
        <v>39562</v>
      </c>
      <c r="E48" s="275" t="s">
        <v>222</v>
      </c>
      <c r="F48" s="12">
        <v>11</v>
      </c>
      <c r="G48" s="12">
        <v>11</v>
      </c>
      <c r="H48" s="12" t="s">
        <v>21</v>
      </c>
      <c r="I48" s="12">
        <v>92</v>
      </c>
      <c r="J48" s="14">
        <f t="shared" si="0"/>
        <v>92</v>
      </c>
      <c r="K48" s="12" t="s">
        <v>543</v>
      </c>
      <c r="L48" s="15"/>
    </row>
    <row r="49" spans="1:12" ht="58.5" customHeight="1">
      <c r="A49" s="285"/>
      <c r="B49" s="79"/>
      <c r="C49" s="286" t="s">
        <v>259</v>
      </c>
      <c r="D49" s="286"/>
      <c r="E49" s="288" t="s">
        <v>297</v>
      </c>
      <c r="F49" s="292"/>
      <c r="G49" s="292"/>
      <c r="H49" s="292"/>
      <c r="I49" s="292"/>
      <c r="J49" s="82"/>
      <c r="K49" s="83"/>
      <c r="L49" s="83"/>
    </row>
    <row r="50" spans="1:12">
      <c r="A50" s="907" t="s">
        <v>223</v>
      </c>
      <c r="B50" s="907"/>
      <c r="C50" s="907"/>
      <c r="D50" s="907"/>
      <c r="E50" s="907"/>
      <c r="F50" s="907"/>
      <c r="G50" s="907"/>
      <c r="H50" s="907"/>
      <c r="I50" s="907"/>
      <c r="J50" s="907"/>
      <c r="K50" s="66"/>
      <c r="L50" s="67"/>
    </row>
    <row r="51" spans="1: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</sheetData>
  <mergeCells count="6">
    <mergeCell ref="A50:J50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R89"/>
  <sheetViews>
    <sheetView topLeftCell="K83" workbookViewId="0"/>
  </sheetViews>
  <sheetFormatPr defaultColWidth="10.42578125" defaultRowHeight="12.75"/>
  <cols>
    <col min="1" max="1" width="31.8554687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1175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1485</v>
      </c>
      <c r="B12" s="8">
        <v>1</v>
      </c>
      <c r="C12" s="259" t="s">
        <v>1486</v>
      </c>
      <c r="D12" s="10">
        <v>39733</v>
      </c>
      <c r="E12" s="11" t="s">
        <v>19</v>
      </c>
      <c r="F12" s="12">
        <v>9</v>
      </c>
      <c r="G12" s="12">
        <v>9</v>
      </c>
      <c r="H12" s="12" t="s">
        <v>52</v>
      </c>
      <c r="I12" s="71">
        <v>38</v>
      </c>
      <c r="J12" s="14">
        <f t="shared" ref="J12:J75" si="0">I12/44*100</f>
        <v>86.36363636363636</v>
      </c>
      <c r="K12" s="15" t="s">
        <v>1283</v>
      </c>
      <c r="L12" s="15"/>
    </row>
    <row r="13" spans="1:13" ht="51">
      <c r="A13" s="7" t="s">
        <v>1487</v>
      </c>
      <c r="B13" s="8">
        <v>2</v>
      </c>
      <c r="C13" s="259" t="s">
        <v>641</v>
      </c>
      <c r="D13" s="10">
        <v>40139</v>
      </c>
      <c r="E13" s="11" t="s">
        <v>19</v>
      </c>
      <c r="F13" s="12">
        <v>9</v>
      </c>
      <c r="G13" s="12">
        <v>9</v>
      </c>
      <c r="H13" s="12" t="s">
        <v>25</v>
      </c>
      <c r="I13" s="71">
        <v>35</v>
      </c>
      <c r="J13" s="14">
        <f t="shared" si="0"/>
        <v>79.545454545454547</v>
      </c>
      <c r="K13" s="15" t="s">
        <v>1488</v>
      </c>
      <c r="L13" s="15"/>
    </row>
    <row r="14" spans="1:13" ht="51">
      <c r="A14" s="7" t="s">
        <v>1489</v>
      </c>
      <c r="B14" s="8">
        <v>3</v>
      </c>
      <c r="C14" s="259" t="s">
        <v>1490</v>
      </c>
      <c r="D14" s="10">
        <v>40256</v>
      </c>
      <c r="E14" s="11" t="s">
        <v>19</v>
      </c>
      <c r="F14" s="12">
        <v>9</v>
      </c>
      <c r="G14" s="12">
        <v>9</v>
      </c>
      <c r="H14" s="12" t="s">
        <v>25</v>
      </c>
      <c r="I14" s="71">
        <v>35</v>
      </c>
      <c r="J14" s="14">
        <f t="shared" si="0"/>
        <v>79.545454545454547</v>
      </c>
      <c r="K14" s="15" t="s">
        <v>1488</v>
      </c>
      <c r="L14" s="15"/>
    </row>
    <row r="15" spans="1:13" ht="51">
      <c r="A15" s="7" t="s">
        <v>1491</v>
      </c>
      <c r="B15" s="8">
        <v>4</v>
      </c>
      <c r="C15" s="259" t="s">
        <v>645</v>
      </c>
      <c r="D15" s="10">
        <v>39995</v>
      </c>
      <c r="E15" s="11" t="s">
        <v>19</v>
      </c>
      <c r="F15" s="12">
        <v>9</v>
      </c>
      <c r="G15" s="12">
        <v>9</v>
      </c>
      <c r="H15" s="12" t="s">
        <v>25</v>
      </c>
      <c r="I15" s="71">
        <v>35</v>
      </c>
      <c r="J15" s="14">
        <f t="shared" si="0"/>
        <v>79.545454545454547</v>
      </c>
      <c r="K15" s="15" t="s">
        <v>1488</v>
      </c>
      <c r="L15" s="15"/>
    </row>
    <row r="16" spans="1:13" ht="51">
      <c r="A16" s="7" t="s">
        <v>1492</v>
      </c>
      <c r="B16" s="8">
        <v>5</v>
      </c>
      <c r="C16" s="259" t="s">
        <v>649</v>
      </c>
      <c r="D16" s="10">
        <v>40269</v>
      </c>
      <c r="E16" s="11" t="s">
        <v>19</v>
      </c>
      <c r="F16" s="12">
        <v>9</v>
      </c>
      <c r="G16" s="12">
        <v>9</v>
      </c>
      <c r="H16" s="12" t="s">
        <v>25</v>
      </c>
      <c r="I16" s="71">
        <v>34</v>
      </c>
      <c r="J16" s="14">
        <f t="shared" si="0"/>
        <v>77.272727272727266</v>
      </c>
      <c r="K16" s="15" t="s">
        <v>1488</v>
      </c>
      <c r="L16" s="15"/>
    </row>
    <row r="17" spans="1:12" ht="57" customHeight="1">
      <c r="A17" s="7" t="s">
        <v>1493</v>
      </c>
      <c r="B17" s="17"/>
      <c r="C17" s="260" t="s">
        <v>656</v>
      </c>
      <c r="D17" s="261">
        <v>40201</v>
      </c>
      <c r="E17" s="11" t="s">
        <v>51</v>
      </c>
      <c r="F17" s="12">
        <v>9</v>
      </c>
      <c r="G17" s="12">
        <v>9</v>
      </c>
      <c r="H17" s="20" t="s">
        <v>52</v>
      </c>
      <c r="I17" s="71">
        <v>40</v>
      </c>
      <c r="J17" s="14">
        <f t="shared" si="0"/>
        <v>90.909090909090907</v>
      </c>
      <c r="K17" s="260" t="s">
        <v>1198</v>
      </c>
      <c r="L17" s="15"/>
    </row>
    <row r="18" spans="1:12" ht="57" customHeight="1">
      <c r="A18" s="7" t="s">
        <v>1494</v>
      </c>
      <c r="B18" s="17"/>
      <c r="C18" s="262" t="s">
        <v>654</v>
      </c>
      <c r="D18" s="263">
        <v>40033</v>
      </c>
      <c r="E18" s="11" t="s">
        <v>51</v>
      </c>
      <c r="F18" s="12">
        <v>9</v>
      </c>
      <c r="G18" s="12">
        <v>9</v>
      </c>
      <c r="H18" s="24" t="s">
        <v>59</v>
      </c>
      <c r="I18" s="71">
        <v>38</v>
      </c>
      <c r="J18" s="14">
        <f t="shared" si="0"/>
        <v>86.36363636363636</v>
      </c>
      <c r="K18" s="262" t="s">
        <v>1198</v>
      </c>
      <c r="L18" s="15"/>
    </row>
    <row r="19" spans="1:12" ht="57" customHeight="1">
      <c r="A19" s="7" t="s">
        <v>1495</v>
      </c>
      <c r="B19" s="17"/>
      <c r="C19" s="262" t="s">
        <v>985</v>
      </c>
      <c r="D19" s="263">
        <v>40119</v>
      </c>
      <c r="E19" s="11" t="s">
        <v>51</v>
      </c>
      <c r="F19" s="12">
        <v>9</v>
      </c>
      <c r="G19" s="12">
        <v>9</v>
      </c>
      <c r="H19" s="24" t="s">
        <v>59</v>
      </c>
      <c r="I19" s="71">
        <v>38</v>
      </c>
      <c r="J19" s="14">
        <f t="shared" si="0"/>
        <v>86.36363636363636</v>
      </c>
      <c r="K19" s="293" t="s">
        <v>1496</v>
      </c>
      <c r="L19" s="15"/>
    </row>
    <row r="20" spans="1:12" ht="57" customHeight="1">
      <c r="A20" s="7" t="s">
        <v>1497</v>
      </c>
      <c r="B20" s="17"/>
      <c r="C20" s="262" t="s">
        <v>1498</v>
      </c>
      <c r="D20" s="263">
        <v>40026</v>
      </c>
      <c r="E20" s="11" t="s">
        <v>51</v>
      </c>
      <c r="F20" s="12">
        <v>9</v>
      </c>
      <c r="G20" s="12">
        <v>9</v>
      </c>
      <c r="H20" s="24" t="s">
        <v>59</v>
      </c>
      <c r="I20" s="71">
        <v>36</v>
      </c>
      <c r="J20" s="14">
        <f t="shared" si="0"/>
        <v>81.818181818181827</v>
      </c>
      <c r="K20" s="293" t="s">
        <v>1496</v>
      </c>
      <c r="L20" s="15"/>
    </row>
    <row r="21" spans="1:12" ht="57" customHeight="1">
      <c r="A21" s="7" t="s">
        <v>1499</v>
      </c>
      <c r="B21" s="17"/>
      <c r="C21" s="262" t="s">
        <v>1500</v>
      </c>
      <c r="D21" s="263">
        <v>40260</v>
      </c>
      <c r="E21" s="11" t="s">
        <v>51</v>
      </c>
      <c r="F21" s="12">
        <v>9</v>
      </c>
      <c r="G21" s="12">
        <v>9</v>
      </c>
      <c r="H21" s="24" t="s">
        <v>59</v>
      </c>
      <c r="I21" s="71">
        <v>35</v>
      </c>
      <c r="J21" s="14">
        <f t="shared" si="0"/>
        <v>79.545454545454547</v>
      </c>
      <c r="K21" s="262" t="s">
        <v>1198</v>
      </c>
      <c r="L21" s="15"/>
    </row>
    <row r="22" spans="1:12" ht="57" customHeight="1">
      <c r="A22" s="7" t="s">
        <v>1501</v>
      </c>
      <c r="B22" s="17"/>
      <c r="C22" s="262" t="s">
        <v>1502</v>
      </c>
      <c r="D22" s="263">
        <v>40035</v>
      </c>
      <c r="E22" s="11" t="s">
        <v>51</v>
      </c>
      <c r="F22" s="12">
        <v>9</v>
      </c>
      <c r="G22" s="12">
        <v>9</v>
      </c>
      <c r="H22" s="24" t="s">
        <v>59</v>
      </c>
      <c r="I22" s="71">
        <v>35</v>
      </c>
      <c r="J22" s="14">
        <f t="shared" si="0"/>
        <v>79.545454545454547</v>
      </c>
      <c r="K22" s="262" t="s">
        <v>1503</v>
      </c>
      <c r="L22" s="15"/>
    </row>
    <row r="23" spans="1:12" ht="57" customHeight="1">
      <c r="A23" s="7" t="s">
        <v>1504</v>
      </c>
      <c r="B23" s="17"/>
      <c r="C23" s="262" t="s">
        <v>676</v>
      </c>
      <c r="D23" s="263">
        <v>40174</v>
      </c>
      <c r="E23" s="11" t="s">
        <v>51</v>
      </c>
      <c r="F23" s="12">
        <v>9</v>
      </c>
      <c r="G23" s="12">
        <v>9</v>
      </c>
      <c r="H23" s="24" t="s">
        <v>59</v>
      </c>
      <c r="I23" s="71">
        <v>34</v>
      </c>
      <c r="J23" s="14">
        <f t="shared" si="0"/>
        <v>77.272727272727266</v>
      </c>
      <c r="K23" s="262" t="s">
        <v>1503</v>
      </c>
      <c r="L23" s="15"/>
    </row>
    <row r="24" spans="1:12" ht="57" customHeight="1">
      <c r="A24" s="7" t="s">
        <v>1505</v>
      </c>
      <c r="B24" s="17"/>
      <c r="C24" s="262" t="s">
        <v>1506</v>
      </c>
      <c r="D24" s="263">
        <v>39997</v>
      </c>
      <c r="E24" s="11" t="s">
        <v>51</v>
      </c>
      <c r="F24" s="12">
        <v>9</v>
      </c>
      <c r="G24" s="12">
        <v>9</v>
      </c>
      <c r="H24" s="24" t="s">
        <v>59</v>
      </c>
      <c r="I24" s="71">
        <v>34</v>
      </c>
      <c r="J24" s="14">
        <f t="shared" si="0"/>
        <v>77.272727272727266</v>
      </c>
      <c r="K24" s="293" t="s">
        <v>1496</v>
      </c>
      <c r="L24" s="15"/>
    </row>
    <row r="25" spans="1:12" ht="60" customHeight="1">
      <c r="A25" s="7" t="s">
        <v>1507</v>
      </c>
      <c r="B25" s="26"/>
      <c r="C25" s="26" t="s">
        <v>686</v>
      </c>
      <c r="D25" s="27">
        <v>40052</v>
      </c>
      <c r="E25" s="28" t="s">
        <v>79</v>
      </c>
      <c r="F25" s="12">
        <v>9</v>
      </c>
      <c r="G25" s="12">
        <v>9</v>
      </c>
      <c r="H25" s="12" t="s">
        <v>52</v>
      </c>
      <c r="I25" s="71">
        <v>38</v>
      </c>
      <c r="J25" s="14">
        <f t="shared" si="0"/>
        <v>86.36363636363636</v>
      </c>
      <c r="K25" s="15" t="s">
        <v>1508</v>
      </c>
      <c r="L25" s="15"/>
    </row>
    <row r="26" spans="1:12" ht="60" customHeight="1">
      <c r="A26" s="7" t="s">
        <v>1509</v>
      </c>
      <c r="B26" s="26"/>
      <c r="C26" s="203" t="s">
        <v>1510</v>
      </c>
      <c r="D26" s="27">
        <v>40117</v>
      </c>
      <c r="E26" s="28" t="s">
        <v>79</v>
      </c>
      <c r="F26" s="12">
        <v>9</v>
      </c>
      <c r="G26" s="12">
        <v>9</v>
      </c>
      <c r="H26" s="12" t="s">
        <v>25</v>
      </c>
      <c r="I26" s="71">
        <v>35</v>
      </c>
      <c r="J26" s="14">
        <f t="shared" si="0"/>
        <v>79.545454545454547</v>
      </c>
      <c r="K26" s="15" t="s">
        <v>1511</v>
      </c>
      <c r="L26" s="15"/>
    </row>
    <row r="27" spans="1:12" ht="58.5" customHeight="1">
      <c r="A27" s="7" t="s">
        <v>1512</v>
      </c>
      <c r="B27" s="26"/>
      <c r="C27" s="257" t="s">
        <v>704</v>
      </c>
      <c r="D27" s="36">
        <v>40269</v>
      </c>
      <c r="E27" s="28" t="s">
        <v>95</v>
      </c>
      <c r="F27" s="12">
        <v>9</v>
      </c>
      <c r="G27" s="12">
        <v>9</v>
      </c>
      <c r="H27" s="12" t="s">
        <v>52</v>
      </c>
      <c r="I27" s="71">
        <v>40</v>
      </c>
      <c r="J27" s="14">
        <f t="shared" si="0"/>
        <v>90.909090909090907</v>
      </c>
      <c r="K27" s="15" t="s">
        <v>1207</v>
      </c>
      <c r="L27" s="15"/>
    </row>
    <row r="28" spans="1:12" ht="58.5" customHeight="1">
      <c r="A28" s="7" t="s">
        <v>1513</v>
      </c>
      <c r="B28" s="26"/>
      <c r="C28" s="37" t="s">
        <v>690</v>
      </c>
      <c r="D28" s="36">
        <v>40117</v>
      </c>
      <c r="E28" s="28" t="s">
        <v>95</v>
      </c>
      <c r="F28" s="12">
        <v>9</v>
      </c>
      <c r="G28" s="12">
        <v>9</v>
      </c>
      <c r="H28" s="12" t="s">
        <v>211</v>
      </c>
      <c r="I28" s="71">
        <v>38</v>
      </c>
      <c r="J28" s="14">
        <f t="shared" si="0"/>
        <v>86.36363636363636</v>
      </c>
      <c r="K28" s="15" t="s">
        <v>1207</v>
      </c>
      <c r="L28" s="15"/>
    </row>
    <row r="29" spans="1:12" ht="58.5" customHeight="1">
      <c r="A29" s="7" t="s">
        <v>1514</v>
      </c>
      <c r="B29" s="26"/>
      <c r="C29" s="37" t="s">
        <v>1515</v>
      </c>
      <c r="D29" s="36">
        <v>40223</v>
      </c>
      <c r="E29" s="28" t="s">
        <v>95</v>
      </c>
      <c r="F29" s="12">
        <v>9</v>
      </c>
      <c r="G29" s="12">
        <v>9</v>
      </c>
      <c r="H29" s="12" t="s">
        <v>211</v>
      </c>
      <c r="I29" s="71">
        <v>35</v>
      </c>
      <c r="J29" s="14">
        <f t="shared" si="0"/>
        <v>79.545454545454547</v>
      </c>
      <c r="K29" s="15" t="s">
        <v>1207</v>
      </c>
      <c r="L29" s="15"/>
    </row>
    <row r="30" spans="1:12" ht="58.5" customHeight="1">
      <c r="A30" s="7" t="s">
        <v>1516</v>
      </c>
      <c r="B30" s="26"/>
      <c r="C30" s="37" t="s">
        <v>1517</v>
      </c>
      <c r="D30" s="36">
        <v>39916</v>
      </c>
      <c r="E30" s="28" t="s">
        <v>95</v>
      </c>
      <c r="F30" s="12">
        <v>9</v>
      </c>
      <c r="G30" s="12">
        <v>9</v>
      </c>
      <c r="H30" s="12" t="s">
        <v>211</v>
      </c>
      <c r="I30" s="71">
        <v>35</v>
      </c>
      <c r="J30" s="14">
        <f t="shared" si="0"/>
        <v>79.545454545454547</v>
      </c>
      <c r="K30" s="15" t="s">
        <v>1207</v>
      </c>
      <c r="L30" s="15"/>
    </row>
    <row r="31" spans="1:12" ht="58.5" customHeight="1">
      <c r="A31" s="7" t="s">
        <v>1518</v>
      </c>
      <c r="B31" s="26"/>
      <c r="C31" s="37" t="s">
        <v>1519</v>
      </c>
      <c r="D31" s="36">
        <v>40328</v>
      </c>
      <c r="E31" s="28" t="s">
        <v>95</v>
      </c>
      <c r="F31" s="12">
        <v>9</v>
      </c>
      <c r="G31" s="12">
        <v>9</v>
      </c>
      <c r="H31" s="12" t="s">
        <v>211</v>
      </c>
      <c r="I31" s="71">
        <v>34</v>
      </c>
      <c r="J31" s="14">
        <f t="shared" si="0"/>
        <v>77.272727272727266</v>
      </c>
      <c r="K31" s="15" t="s">
        <v>1207</v>
      </c>
      <c r="L31" s="15"/>
    </row>
    <row r="32" spans="1:12" ht="58.5" customHeight="1">
      <c r="A32" s="7" t="s">
        <v>1520</v>
      </c>
      <c r="B32" s="26"/>
      <c r="C32" s="37" t="s">
        <v>1521</v>
      </c>
      <c r="D32" s="36">
        <v>40211</v>
      </c>
      <c r="E32" s="28" t="s">
        <v>95</v>
      </c>
      <c r="F32" s="12">
        <v>9</v>
      </c>
      <c r="G32" s="12">
        <v>9</v>
      </c>
      <c r="H32" s="12" t="s">
        <v>211</v>
      </c>
      <c r="I32" s="71">
        <v>34</v>
      </c>
      <c r="J32" s="14">
        <f t="shared" si="0"/>
        <v>77.272727272727266</v>
      </c>
      <c r="K32" s="15" t="s">
        <v>1207</v>
      </c>
      <c r="L32" s="15"/>
    </row>
    <row r="33" spans="1:12" ht="58.5" customHeight="1">
      <c r="A33" s="7" t="s">
        <v>1522</v>
      </c>
      <c r="B33" s="26"/>
      <c r="C33" s="37" t="s">
        <v>1523</v>
      </c>
      <c r="D33" s="36">
        <v>39865</v>
      </c>
      <c r="E33" s="28" t="s">
        <v>95</v>
      </c>
      <c r="F33" s="12">
        <v>9</v>
      </c>
      <c r="G33" s="12">
        <v>9</v>
      </c>
      <c r="H33" s="12" t="s">
        <v>211</v>
      </c>
      <c r="I33" s="71">
        <v>34</v>
      </c>
      <c r="J33" s="14">
        <f t="shared" si="0"/>
        <v>77.272727272727266</v>
      </c>
      <c r="K33" s="15" t="s">
        <v>1207</v>
      </c>
      <c r="L33" s="15"/>
    </row>
    <row r="34" spans="1:12" ht="58.5" customHeight="1">
      <c r="A34" s="7" t="s">
        <v>1524</v>
      </c>
      <c r="B34" s="26"/>
      <c r="C34" s="37" t="s">
        <v>1525</v>
      </c>
      <c r="D34" s="36">
        <v>40325</v>
      </c>
      <c r="E34" s="28" t="s">
        <v>95</v>
      </c>
      <c r="F34" s="12">
        <v>9</v>
      </c>
      <c r="G34" s="12">
        <v>9</v>
      </c>
      <c r="H34" s="12" t="s">
        <v>211</v>
      </c>
      <c r="I34" s="71">
        <v>34</v>
      </c>
      <c r="J34" s="14">
        <f t="shared" si="0"/>
        <v>77.272727272727266</v>
      </c>
      <c r="K34" s="15" t="s">
        <v>1207</v>
      </c>
      <c r="L34" s="15"/>
    </row>
    <row r="35" spans="1:12" ht="58.5" customHeight="1">
      <c r="A35" s="7" t="s">
        <v>1526</v>
      </c>
      <c r="B35" s="26"/>
      <c r="C35" s="37" t="s">
        <v>1527</v>
      </c>
      <c r="D35" s="36">
        <v>39969</v>
      </c>
      <c r="E35" s="28" t="s">
        <v>95</v>
      </c>
      <c r="F35" s="12">
        <v>9</v>
      </c>
      <c r="G35" s="12">
        <v>9</v>
      </c>
      <c r="H35" s="12" t="s">
        <v>211</v>
      </c>
      <c r="I35" s="71">
        <v>34</v>
      </c>
      <c r="J35" s="14">
        <f t="shared" si="0"/>
        <v>77.272727272727266</v>
      </c>
      <c r="K35" s="15" t="s">
        <v>1207</v>
      </c>
      <c r="L35" s="15"/>
    </row>
    <row r="36" spans="1:12" ht="58.5" customHeight="1">
      <c r="A36" s="7" t="s">
        <v>1528</v>
      </c>
      <c r="B36" s="26"/>
      <c r="C36" s="37" t="s">
        <v>698</v>
      </c>
      <c r="D36" s="36">
        <v>40153</v>
      </c>
      <c r="E36" s="28" t="s">
        <v>95</v>
      </c>
      <c r="F36" s="12">
        <v>9</v>
      </c>
      <c r="G36" s="12">
        <v>9</v>
      </c>
      <c r="H36" s="12" t="s">
        <v>211</v>
      </c>
      <c r="I36" s="71">
        <v>34</v>
      </c>
      <c r="J36" s="14">
        <f t="shared" si="0"/>
        <v>77.272727272727266</v>
      </c>
      <c r="K36" s="15" t="s">
        <v>1207</v>
      </c>
      <c r="L36" s="15"/>
    </row>
    <row r="37" spans="1:12" ht="58.5" customHeight="1">
      <c r="A37" s="7" t="s">
        <v>1529</v>
      </c>
      <c r="B37" s="26"/>
      <c r="C37" s="16" t="s">
        <v>998</v>
      </c>
      <c r="D37" s="294">
        <v>39999</v>
      </c>
      <c r="E37" s="28" t="s">
        <v>113</v>
      </c>
      <c r="F37" s="12">
        <v>9</v>
      </c>
      <c r="G37" s="12">
        <v>9</v>
      </c>
      <c r="H37" s="2" t="s">
        <v>211</v>
      </c>
      <c r="I37" s="71">
        <v>39</v>
      </c>
      <c r="J37" s="14">
        <f t="shared" si="0"/>
        <v>88.63636363636364</v>
      </c>
      <c r="K37" t="s">
        <v>1530</v>
      </c>
      <c r="L37" s="15"/>
    </row>
    <row r="38" spans="1:12" ht="58.5" customHeight="1">
      <c r="A38" s="7" t="s">
        <v>1531</v>
      </c>
      <c r="B38" s="26"/>
      <c r="C38" s="16" t="s">
        <v>1532</v>
      </c>
      <c r="D38" s="294">
        <v>40387</v>
      </c>
      <c r="E38" s="28" t="s">
        <v>113</v>
      </c>
      <c r="F38" s="12">
        <v>9</v>
      </c>
      <c r="G38" s="12">
        <v>9</v>
      </c>
      <c r="H38" s="12" t="s">
        <v>211</v>
      </c>
      <c r="I38" s="71">
        <v>37</v>
      </c>
      <c r="J38" s="14">
        <f t="shared" si="0"/>
        <v>84.090909090909093</v>
      </c>
      <c r="K38" s="248" t="s">
        <v>1530</v>
      </c>
      <c r="L38" s="15"/>
    </row>
    <row r="39" spans="1:12" ht="57" customHeight="1">
      <c r="A39" s="7" t="s">
        <v>1533</v>
      </c>
      <c r="B39" s="26"/>
      <c r="C39" s="16" t="s">
        <v>1534</v>
      </c>
      <c r="D39" s="294">
        <v>40278</v>
      </c>
      <c r="E39" s="28" t="s">
        <v>113</v>
      </c>
      <c r="F39" s="12">
        <v>9</v>
      </c>
      <c r="G39" s="12">
        <v>9</v>
      </c>
      <c r="H39" s="2" t="s">
        <v>211</v>
      </c>
      <c r="I39" s="71">
        <v>35</v>
      </c>
      <c r="J39" s="14">
        <f t="shared" si="0"/>
        <v>79.545454545454547</v>
      </c>
      <c r="K39" s="248" t="s">
        <v>1530</v>
      </c>
      <c r="L39" s="15"/>
    </row>
    <row r="40" spans="1:12" ht="57" customHeight="1">
      <c r="A40" s="7" t="s">
        <v>1535</v>
      </c>
      <c r="B40" s="26"/>
      <c r="C40" s="26"/>
      <c r="D40" s="27"/>
      <c r="E40" s="28" t="s">
        <v>120</v>
      </c>
      <c r="F40" s="12">
        <v>9</v>
      </c>
      <c r="G40" s="12">
        <v>9</v>
      </c>
      <c r="H40" s="12"/>
      <c r="I40" s="71">
        <v>37</v>
      </c>
      <c r="J40" s="14">
        <f t="shared" si="0"/>
        <v>84.090909090909093</v>
      </c>
      <c r="K40" s="15"/>
      <c r="L40" s="15"/>
    </row>
    <row r="41" spans="1:12" ht="57" customHeight="1">
      <c r="A41" s="7" t="s">
        <v>1536</v>
      </c>
      <c r="B41" s="26"/>
      <c r="C41" s="26"/>
      <c r="D41" s="27"/>
      <c r="E41" s="28" t="s">
        <v>120</v>
      </c>
      <c r="F41" s="12">
        <v>9</v>
      </c>
      <c r="G41" s="12">
        <v>9</v>
      </c>
      <c r="H41" s="12"/>
      <c r="I41" s="71">
        <v>37</v>
      </c>
      <c r="J41" s="14">
        <f t="shared" si="0"/>
        <v>84.090909090909093</v>
      </c>
      <c r="K41" s="15"/>
      <c r="L41" s="15"/>
    </row>
    <row r="42" spans="1:12" ht="54" customHeight="1">
      <c r="A42" s="7" t="s">
        <v>1537</v>
      </c>
      <c r="B42" s="26"/>
      <c r="C42" s="26"/>
      <c r="D42" s="26"/>
      <c r="E42" s="28" t="s">
        <v>120</v>
      </c>
      <c r="F42" s="12">
        <v>9</v>
      </c>
      <c r="G42" s="12">
        <v>9</v>
      </c>
      <c r="H42" s="12"/>
      <c r="I42" s="71">
        <v>34</v>
      </c>
      <c r="J42" s="14">
        <f t="shared" si="0"/>
        <v>77.272727272727266</v>
      </c>
      <c r="K42" s="15"/>
      <c r="L42" s="15"/>
    </row>
    <row r="43" spans="1:12" ht="81" customHeight="1">
      <c r="A43" s="7" t="s">
        <v>1538</v>
      </c>
      <c r="B43" s="26"/>
      <c r="C43" s="265" t="s">
        <v>1539</v>
      </c>
      <c r="D43" s="266">
        <v>40101</v>
      </c>
      <c r="E43" s="28" t="s">
        <v>126</v>
      </c>
      <c r="F43" s="12">
        <v>9</v>
      </c>
      <c r="G43" s="12">
        <v>9</v>
      </c>
      <c r="H43" s="12" t="s">
        <v>52</v>
      </c>
      <c r="I43" s="71">
        <v>38</v>
      </c>
      <c r="J43" s="14">
        <f t="shared" si="0"/>
        <v>86.36363636363636</v>
      </c>
      <c r="K43" s="265" t="s">
        <v>1540</v>
      </c>
      <c r="L43" s="15"/>
    </row>
    <row r="44" spans="1:12" ht="81" customHeight="1">
      <c r="A44" s="7" t="s">
        <v>1541</v>
      </c>
      <c r="B44" s="26"/>
      <c r="C44" s="136" t="s">
        <v>722</v>
      </c>
      <c r="D44" s="137">
        <v>39960</v>
      </c>
      <c r="E44" s="28" t="s">
        <v>126</v>
      </c>
      <c r="F44" s="12">
        <v>9</v>
      </c>
      <c r="G44" s="12">
        <v>9</v>
      </c>
      <c r="H44" s="12" t="s">
        <v>211</v>
      </c>
      <c r="I44" s="71">
        <v>36</v>
      </c>
      <c r="J44" s="14">
        <f t="shared" si="0"/>
        <v>81.818181818181827</v>
      </c>
      <c r="K44" s="265" t="s">
        <v>1540</v>
      </c>
      <c r="L44" s="15"/>
    </row>
    <row r="45" spans="1:12" ht="81" customHeight="1">
      <c r="A45" s="7" t="s">
        <v>1542</v>
      </c>
      <c r="B45" s="26"/>
      <c r="C45" s="138" t="s">
        <v>720</v>
      </c>
      <c r="D45" s="139">
        <v>40316</v>
      </c>
      <c r="E45" s="28" t="s">
        <v>126</v>
      </c>
      <c r="F45" s="12">
        <v>9</v>
      </c>
      <c r="G45" s="12">
        <v>9</v>
      </c>
      <c r="H45" s="12" t="s">
        <v>211</v>
      </c>
      <c r="I45" s="71">
        <v>36</v>
      </c>
      <c r="J45" s="14">
        <f t="shared" si="0"/>
        <v>81.818181818181827</v>
      </c>
      <c r="K45" s="265" t="s">
        <v>1543</v>
      </c>
      <c r="L45" s="15"/>
    </row>
    <row r="46" spans="1:12" ht="81" customHeight="1">
      <c r="A46" s="7" t="s">
        <v>1544</v>
      </c>
      <c r="B46" s="26"/>
      <c r="C46" s="136" t="s">
        <v>734</v>
      </c>
      <c r="D46" s="137">
        <v>40190</v>
      </c>
      <c r="E46" s="28" t="s">
        <v>126</v>
      </c>
      <c r="F46" s="12">
        <v>9</v>
      </c>
      <c r="G46" s="12">
        <v>9</v>
      </c>
      <c r="H46" s="12" t="s">
        <v>211</v>
      </c>
      <c r="I46" s="71">
        <v>35</v>
      </c>
      <c r="J46" s="14">
        <f t="shared" si="0"/>
        <v>79.545454545454547</v>
      </c>
      <c r="K46" s="265" t="s">
        <v>1543</v>
      </c>
      <c r="L46" s="15"/>
    </row>
    <row r="47" spans="1:12" ht="81" customHeight="1">
      <c r="A47" s="7" t="s">
        <v>1545</v>
      </c>
      <c r="B47" s="26"/>
      <c r="C47" s="138" t="s">
        <v>1546</v>
      </c>
      <c r="D47" s="139">
        <v>40030</v>
      </c>
      <c r="E47" s="28" t="s">
        <v>126</v>
      </c>
      <c r="F47" s="12">
        <v>9</v>
      </c>
      <c r="G47" s="12">
        <v>9</v>
      </c>
      <c r="H47" s="12" t="s">
        <v>211</v>
      </c>
      <c r="I47" s="71">
        <v>35</v>
      </c>
      <c r="J47" s="14">
        <f t="shared" si="0"/>
        <v>79.545454545454547</v>
      </c>
      <c r="K47" s="295" t="s">
        <v>1540</v>
      </c>
      <c r="L47" s="15"/>
    </row>
    <row r="48" spans="1:12" ht="81" customHeight="1">
      <c r="A48" s="7" t="s">
        <v>1547</v>
      </c>
      <c r="B48" s="26"/>
      <c r="C48" s="138" t="s">
        <v>1010</v>
      </c>
      <c r="D48" s="139">
        <v>40072</v>
      </c>
      <c r="E48" s="28" t="s">
        <v>126</v>
      </c>
      <c r="F48" s="12">
        <v>9</v>
      </c>
      <c r="G48" s="12">
        <v>9</v>
      </c>
      <c r="H48" s="12" t="s">
        <v>211</v>
      </c>
      <c r="I48" s="71">
        <v>35</v>
      </c>
      <c r="J48" s="14">
        <f t="shared" si="0"/>
        <v>79.545454545454547</v>
      </c>
      <c r="K48" s="265" t="s">
        <v>1540</v>
      </c>
      <c r="L48" s="15"/>
    </row>
    <row r="49" spans="1:12" ht="81" customHeight="1">
      <c r="A49" s="7" t="s">
        <v>1548</v>
      </c>
      <c r="B49" s="26"/>
      <c r="C49" s="136" t="s">
        <v>1549</v>
      </c>
      <c r="D49" s="137">
        <v>40193</v>
      </c>
      <c r="E49" s="28" t="s">
        <v>126</v>
      </c>
      <c r="F49" s="12">
        <v>9</v>
      </c>
      <c r="G49" s="12">
        <v>9</v>
      </c>
      <c r="H49" s="12" t="s">
        <v>211</v>
      </c>
      <c r="I49" s="71">
        <v>34</v>
      </c>
      <c r="J49" s="14">
        <f t="shared" si="0"/>
        <v>77.272727272727266</v>
      </c>
      <c r="K49" s="271" t="s">
        <v>1540</v>
      </c>
      <c r="L49" s="15"/>
    </row>
    <row r="50" spans="1:12" ht="81" customHeight="1">
      <c r="A50" s="7" t="s">
        <v>1550</v>
      </c>
      <c r="B50" s="26"/>
      <c r="C50" s="138" t="s">
        <v>1551</v>
      </c>
      <c r="D50" s="139">
        <v>40254</v>
      </c>
      <c r="E50" s="28" t="s">
        <v>126</v>
      </c>
      <c r="F50" s="12">
        <v>9</v>
      </c>
      <c r="G50" s="12">
        <v>9</v>
      </c>
      <c r="H50" s="12" t="s">
        <v>211</v>
      </c>
      <c r="I50" s="71">
        <v>34</v>
      </c>
      <c r="J50" s="14">
        <f t="shared" si="0"/>
        <v>77.272727272727266</v>
      </c>
      <c r="K50" s="271" t="s">
        <v>1540</v>
      </c>
      <c r="L50" s="15"/>
    </row>
    <row r="51" spans="1:12" ht="81" customHeight="1">
      <c r="A51" s="7" t="s">
        <v>1552</v>
      </c>
      <c r="B51" s="26"/>
      <c r="C51" s="138" t="s">
        <v>1020</v>
      </c>
      <c r="D51" s="139">
        <v>40207</v>
      </c>
      <c r="E51" s="28" t="s">
        <v>126</v>
      </c>
      <c r="F51" s="12">
        <v>9</v>
      </c>
      <c r="G51" s="12">
        <v>9</v>
      </c>
      <c r="H51" s="12" t="s">
        <v>211</v>
      </c>
      <c r="I51" s="71">
        <v>34</v>
      </c>
      <c r="J51" s="14">
        <f t="shared" si="0"/>
        <v>77.272727272727266</v>
      </c>
      <c r="K51" s="271" t="s">
        <v>1540</v>
      </c>
      <c r="L51" s="15"/>
    </row>
    <row r="52" spans="1:12" ht="81" customHeight="1">
      <c r="A52" s="7" t="s">
        <v>1553</v>
      </c>
      <c r="B52" s="26"/>
      <c r="C52" s="138" t="s">
        <v>1554</v>
      </c>
      <c r="D52" s="139">
        <v>40081</v>
      </c>
      <c r="E52" s="28" t="s">
        <v>126</v>
      </c>
      <c r="F52" s="12">
        <v>9</v>
      </c>
      <c r="G52" s="12">
        <v>9</v>
      </c>
      <c r="H52" s="12" t="s">
        <v>211</v>
      </c>
      <c r="I52" s="71">
        <v>34</v>
      </c>
      <c r="J52" s="14">
        <f t="shared" si="0"/>
        <v>77.272727272727266</v>
      </c>
      <c r="K52" s="296" t="s">
        <v>1543</v>
      </c>
      <c r="L52" s="15"/>
    </row>
    <row r="53" spans="1:12" ht="81" customHeight="1">
      <c r="A53" s="7" t="s">
        <v>1555</v>
      </c>
      <c r="B53" s="26"/>
      <c r="C53" s="138" t="s">
        <v>726</v>
      </c>
      <c r="D53" s="139">
        <v>39997</v>
      </c>
      <c r="E53" s="28" t="s">
        <v>126</v>
      </c>
      <c r="F53" s="12">
        <v>9</v>
      </c>
      <c r="G53" s="12">
        <v>9</v>
      </c>
      <c r="H53" s="12" t="s">
        <v>211</v>
      </c>
      <c r="I53" s="71">
        <v>34</v>
      </c>
      <c r="J53" s="14">
        <f t="shared" si="0"/>
        <v>77.272727272727266</v>
      </c>
      <c r="K53" s="271" t="s">
        <v>1540</v>
      </c>
      <c r="L53" s="15"/>
    </row>
    <row r="54" spans="1:12" ht="81" customHeight="1">
      <c r="A54" s="7" t="s">
        <v>1556</v>
      </c>
      <c r="B54" s="26"/>
      <c r="C54" s="138" t="s">
        <v>728</v>
      </c>
      <c r="D54" s="139">
        <v>40180</v>
      </c>
      <c r="E54" s="28" t="s">
        <v>126</v>
      </c>
      <c r="F54" s="12">
        <v>9</v>
      </c>
      <c r="G54" s="12">
        <v>9</v>
      </c>
      <c r="H54" s="12" t="s">
        <v>211</v>
      </c>
      <c r="I54" s="71">
        <v>34</v>
      </c>
      <c r="J54" s="14">
        <f t="shared" si="0"/>
        <v>77.272727272727266</v>
      </c>
      <c r="K54" s="296" t="s">
        <v>1543</v>
      </c>
      <c r="L54" s="15"/>
    </row>
    <row r="55" spans="1:12" ht="81" customHeight="1">
      <c r="A55" s="7" t="s">
        <v>1557</v>
      </c>
      <c r="B55" s="26"/>
      <c r="C55" s="138" t="s">
        <v>730</v>
      </c>
      <c r="D55" s="139">
        <v>39925</v>
      </c>
      <c r="E55" s="28" t="s">
        <v>126</v>
      </c>
      <c r="F55" s="12">
        <v>9</v>
      </c>
      <c r="G55" s="12">
        <v>9</v>
      </c>
      <c r="H55" s="12" t="s">
        <v>211</v>
      </c>
      <c r="I55" s="71">
        <v>34</v>
      </c>
      <c r="J55" s="14">
        <f t="shared" si="0"/>
        <v>77.272727272727266</v>
      </c>
      <c r="K55" s="271" t="s">
        <v>1540</v>
      </c>
      <c r="L55" s="15"/>
    </row>
    <row r="56" spans="1:12" ht="81" customHeight="1">
      <c r="A56" s="7" t="s">
        <v>1558</v>
      </c>
      <c r="B56" s="26"/>
      <c r="C56" s="138" t="s">
        <v>1013</v>
      </c>
      <c r="D56" s="139">
        <v>40072</v>
      </c>
      <c r="E56" s="28" t="s">
        <v>126</v>
      </c>
      <c r="F56" s="12">
        <v>9</v>
      </c>
      <c r="G56" s="12">
        <v>9</v>
      </c>
      <c r="H56" s="12" t="s">
        <v>211</v>
      </c>
      <c r="I56" s="71">
        <v>34</v>
      </c>
      <c r="J56" s="14">
        <f t="shared" si="0"/>
        <v>77.272727272727266</v>
      </c>
      <c r="K56" s="296" t="s">
        <v>1540</v>
      </c>
      <c r="L56" s="15"/>
    </row>
    <row r="57" spans="1:12" ht="81" customHeight="1">
      <c r="A57" s="7" t="s">
        <v>1559</v>
      </c>
      <c r="B57" s="26"/>
      <c r="C57" s="138" t="s">
        <v>1560</v>
      </c>
      <c r="D57" s="139">
        <v>39978</v>
      </c>
      <c r="E57" s="28" t="s">
        <v>126</v>
      </c>
      <c r="F57" s="12">
        <v>9</v>
      </c>
      <c r="G57" s="12">
        <v>9</v>
      </c>
      <c r="H57" s="12" t="s">
        <v>211</v>
      </c>
      <c r="I57" s="71">
        <v>34</v>
      </c>
      <c r="J57" s="14">
        <f t="shared" si="0"/>
        <v>77.272727272727266</v>
      </c>
      <c r="K57" s="271" t="s">
        <v>1543</v>
      </c>
      <c r="L57" s="15"/>
    </row>
    <row r="58" spans="1:12" ht="58.5" customHeight="1">
      <c r="A58" s="7" t="s">
        <v>1561</v>
      </c>
      <c r="B58" s="26"/>
      <c r="C58" s="26" t="s">
        <v>1562</v>
      </c>
      <c r="D58" s="27">
        <v>40120</v>
      </c>
      <c r="E58" s="28" t="s">
        <v>160</v>
      </c>
      <c r="F58" s="12">
        <v>9</v>
      </c>
      <c r="G58" s="12">
        <v>9</v>
      </c>
      <c r="H58" s="12" t="s">
        <v>25</v>
      </c>
      <c r="I58" s="71">
        <v>35</v>
      </c>
      <c r="J58" s="14">
        <f t="shared" si="0"/>
        <v>79.545454545454547</v>
      </c>
      <c r="K58" s="15" t="s">
        <v>1563</v>
      </c>
      <c r="L58" s="15"/>
    </row>
    <row r="59" spans="1:12" ht="58.5" customHeight="1">
      <c r="A59" s="7" t="s">
        <v>1564</v>
      </c>
      <c r="B59" s="26"/>
      <c r="C59" s="26" t="s">
        <v>1565</v>
      </c>
      <c r="D59" s="27">
        <v>40085</v>
      </c>
      <c r="E59" s="28" t="s">
        <v>160</v>
      </c>
      <c r="F59" s="12">
        <v>9</v>
      </c>
      <c r="G59" s="12">
        <v>9</v>
      </c>
      <c r="H59" s="12" t="s">
        <v>25</v>
      </c>
      <c r="I59" s="71">
        <v>34</v>
      </c>
      <c r="J59" s="14">
        <f t="shared" si="0"/>
        <v>77.272727272727266</v>
      </c>
      <c r="K59" s="15" t="s">
        <v>1563</v>
      </c>
      <c r="L59" s="15"/>
    </row>
    <row r="60" spans="1:12" ht="58.5" customHeight="1">
      <c r="A60" s="7" t="s">
        <v>1566</v>
      </c>
      <c r="B60" s="26"/>
      <c r="C60" s="26" t="s">
        <v>1567</v>
      </c>
      <c r="D60" s="27">
        <v>40037</v>
      </c>
      <c r="E60" s="28" t="s">
        <v>174</v>
      </c>
      <c r="F60" s="12">
        <v>9</v>
      </c>
      <c r="G60" s="12">
        <v>9</v>
      </c>
      <c r="H60" s="12" t="s">
        <v>21</v>
      </c>
      <c r="I60" s="71">
        <v>36</v>
      </c>
      <c r="J60" s="14">
        <f t="shared" si="0"/>
        <v>81.818181818181827</v>
      </c>
      <c r="K60" s="15" t="s">
        <v>1568</v>
      </c>
      <c r="L60" s="15"/>
    </row>
    <row r="61" spans="1:12" ht="58.5" customHeight="1">
      <c r="A61" s="7" t="s">
        <v>1569</v>
      </c>
      <c r="B61" s="26"/>
      <c r="C61" s="26" t="s">
        <v>1570</v>
      </c>
      <c r="D61" s="27">
        <v>40323</v>
      </c>
      <c r="E61" s="28" t="s">
        <v>174</v>
      </c>
      <c r="F61" s="12">
        <v>9</v>
      </c>
      <c r="G61" s="12">
        <v>9</v>
      </c>
      <c r="H61" s="12" t="s">
        <v>21</v>
      </c>
      <c r="I61" s="71">
        <v>36</v>
      </c>
      <c r="J61" s="14">
        <f t="shared" si="0"/>
        <v>81.818181818181827</v>
      </c>
      <c r="K61" s="15" t="s">
        <v>1568</v>
      </c>
      <c r="L61" s="15"/>
    </row>
    <row r="62" spans="1:12" ht="58.5" customHeight="1">
      <c r="A62" s="7" t="s">
        <v>1571</v>
      </c>
      <c r="B62" s="26"/>
      <c r="C62" s="26" t="s">
        <v>1572</v>
      </c>
      <c r="D62" s="27">
        <v>40197</v>
      </c>
      <c r="E62" s="28" t="s">
        <v>174</v>
      </c>
      <c r="F62" s="12">
        <v>9</v>
      </c>
      <c r="G62" s="12">
        <v>9</v>
      </c>
      <c r="H62" s="12" t="s">
        <v>25</v>
      </c>
      <c r="I62" s="71">
        <v>35</v>
      </c>
      <c r="J62" s="14">
        <f t="shared" si="0"/>
        <v>79.545454545454547</v>
      </c>
      <c r="K62" s="15" t="s">
        <v>1568</v>
      </c>
      <c r="L62" s="15"/>
    </row>
    <row r="63" spans="1:12" ht="58.5" customHeight="1">
      <c r="A63" s="7" t="s">
        <v>1573</v>
      </c>
      <c r="B63" s="26"/>
      <c r="C63" s="26" t="s">
        <v>1574</v>
      </c>
      <c r="D63" s="27">
        <v>40237</v>
      </c>
      <c r="E63" s="28" t="s">
        <v>174</v>
      </c>
      <c r="F63" s="12">
        <v>9</v>
      </c>
      <c r="G63" s="12">
        <v>9</v>
      </c>
      <c r="H63" s="12" t="s">
        <v>211</v>
      </c>
      <c r="I63" s="71">
        <v>34</v>
      </c>
      <c r="J63" s="14">
        <f t="shared" si="0"/>
        <v>77.272727272727266</v>
      </c>
      <c r="K63" s="15" t="s">
        <v>1568</v>
      </c>
      <c r="L63" s="15"/>
    </row>
    <row r="64" spans="1:12" ht="58.5" customHeight="1">
      <c r="A64" s="7" t="s">
        <v>1575</v>
      </c>
      <c r="B64" s="26"/>
      <c r="C64" s="26" t="s">
        <v>1576</v>
      </c>
      <c r="D64" s="27">
        <v>39950</v>
      </c>
      <c r="E64" s="28" t="s">
        <v>174</v>
      </c>
      <c r="F64" s="12">
        <v>9</v>
      </c>
      <c r="G64" s="12">
        <v>9</v>
      </c>
      <c r="H64" s="12" t="s">
        <v>211</v>
      </c>
      <c r="I64" s="71">
        <v>34</v>
      </c>
      <c r="J64" s="14">
        <f t="shared" si="0"/>
        <v>77.272727272727266</v>
      </c>
      <c r="K64" s="15" t="s">
        <v>1568</v>
      </c>
      <c r="L64" s="15"/>
    </row>
    <row r="65" spans="1:18" ht="58.5" customHeight="1">
      <c r="A65" s="7" t="s">
        <v>1577</v>
      </c>
      <c r="B65" s="26"/>
      <c r="C65" s="26" t="s">
        <v>1578</v>
      </c>
      <c r="D65" s="27">
        <v>40011</v>
      </c>
      <c r="E65" s="28" t="s">
        <v>198</v>
      </c>
      <c r="F65" s="12">
        <v>9</v>
      </c>
      <c r="G65" s="12">
        <v>9</v>
      </c>
      <c r="H65" s="12" t="s">
        <v>21</v>
      </c>
      <c r="I65" s="71">
        <v>36</v>
      </c>
      <c r="J65" s="14">
        <f t="shared" si="0"/>
        <v>81.818181818181827</v>
      </c>
      <c r="K65" s="15" t="s">
        <v>1383</v>
      </c>
      <c r="L65" s="15"/>
    </row>
    <row r="66" spans="1:18" ht="58.5" customHeight="1">
      <c r="A66" s="7" t="s">
        <v>1579</v>
      </c>
      <c r="B66" s="26"/>
      <c r="C66" s="26" t="s">
        <v>1580</v>
      </c>
      <c r="D66" s="27">
        <v>40288</v>
      </c>
      <c r="E66" s="28" t="s">
        <v>198</v>
      </c>
      <c r="F66" s="12">
        <v>9</v>
      </c>
      <c r="G66" s="12">
        <v>9</v>
      </c>
      <c r="H66" s="12" t="s">
        <v>21</v>
      </c>
      <c r="I66" s="71">
        <v>36</v>
      </c>
      <c r="J66" s="14">
        <f t="shared" si="0"/>
        <v>81.818181818181827</v>
      </c>
      <c r="K66" t="s">
        <v>1383</v>
      </c>
      <c r="L66" s="15"/>
    </row>
    <row r="67" spans="1:18" ht="58.5" customHeight="1">
      <c r="A67" s="7" t="s">
        <v>1581</v>
      </c>
      <c r="B67" s="26"/>
      <c r="C67" s="26" t="s">
        <v>1033</v>
      </c>
      <c r="D67" s="27">
        <v>40099</v>
      </c>
      <c r="E67" s="28" t="s">
        <v>198</v>
      </c>
      <c r="F67" s="12">
        <v>9</v>
      </c>
      <c r="G67" s="12">
        <v>9</v>
      </c>
      <c r="H67" s="12" t="s">
        <v>211</v>
      </c>
      <c r="I67" s="71">
        <v>35</v>
      </c>
      <c r="J67" s="14">
        <f t="shared" si="0"/>
        <v>79.545454545454547</v>
      </c>
      <c r="K67" s="15" t="s">
        <v>1383</v>
      </c>
      <c r="L67" s="15"/>
    </row>
    <row r="68" spans="1:18" ht="58.5" customHeight="1">
      <c r="A68" s="7" t="s">
        <v>1582</v>
      </c>
      <c r="B68" s="26"/>
      <c r="C68" s="26" t="s">
        <v>1583</v>
      </c>
      <c r="D68" s="27">
        <v>40082</v>
      </c>
      <c r="E68" s="28" t="s">
        <v>198</v>
      </c>
      <c r="F68" s="12">
        <v>9</v>
      </c>
      <c r="G68" s="12">
        <v>9</v>
      </c>
      <c r="H68" s="2" t="s">
        <v>211</v>
      </c>
      <c r="I68" s="71">
        <v>35</v>
      </c>
      <c r="J68" s="14">
        <f t="shared" si="0"/>
        <v>79.545454545454547</v>
      </c>
      <c r="K68" t="s">
        <v>1383</v>
      </c>
      <c r="L68" s="15"/>
    </row>
    <row r="69" spans="1:18" ht="58.5" customHeight="1">
      <c r="A69" s="7" t="s">
        <v>1584</v>
      </c>
      <c r="B69" s="26"/>
      <c r="C69" s="26" t="s">
        <v>742</v>
      </c>
      <c r="D69" s="27">
        <v>40252</v>
      </c>
      <c r="E69" s="28" t="s">
        <v>198</v>
      </c>
      <c r="F69" s="12">
        <v>9</v>
      </c>
      <c r="G69" s="12">
        <v>9</v>
      </c>
      <c r="H69" s="12" t="s">
        <v>211</v>
      </c>
      <c r="I69" s="71">
        <v>34</v>
      </c>
      <c r="J69" s="14">
        <f t="shared" si="0"/>
        <v>77.272727272727266</v>
      </c>
      <c r="K69" s="15" t="s">
        <v>1383</v>
      </c>
      <c r="L69" s="15"/>
    </row>
    <row r="70" spans="1:18" ht="58.5" customHeight="1">
      <c r="A70" s="7" t="s">
        <v>1585</v>
      </c>
      <c r="B70" s="26"/>
      <c r="C70" s="26" t="s">
        <v>1586</v>
      </c>
      <c r="D70" s="27">
        <v>40288</v>
      </c>
      <c r="E70" s="28" t="s">
        <v>198</v>
      </c>
      <c r="F70" s="12">
        <v>9</v>
      </c>
      <c r="G70" s="12">
        <v>9</v>
      </c>
      <c r="H70" s="2" t="s">
        <v>211</v>
      </c>
      <c r="I70" s="71">
        <v>34</v>
      </c>
      <c r="J70" s="14">
        <f t="shared" si="0"/>
        <v>77.272727272727266</v>
      </c>
      <c r="K70" t="s">
        <v>1383</v>
      </c>
      <c r="L70" s="15"/>
    </row>
    <row r="71" spans="1:18" ht="58.5" customHeight="1">
      <c r="A71" s="7" t="s">
        <v>1587</v>
      </c>
      <c r="B71" s="26"/>
      <c r="C71" s="26" t="s">
        <v>1588</v>
      </c>
      <c r="D71" s="27">
        <v>40109</v>
      </c>
      <c r="E71" s="28" t="s">
        <v>198</v>
      </c>
      <c r="F71" s="12">
        <v>9</v>
      </c>
      <c r="G71" s="12">
        <v>9</v>
      </c>
      <c r="H71" s="12" t="s">
        <v>211</v>
      </c>
      <c r="I71" s="71">
        <v>34</v>
      </c>
      <c r="J71" s="14">
        <f t="shared" si="0"/>
        <v>77.272727272727266</v>
      </c>
      <c r="K71" s="15" t="s">
        <v>1383</v>
      </c>
      <c r="L71" s="15"/>
    </row>
    <row r="72" spans="1:18" ht="60" customHeight="1">
      <c r="A72" s="7" t="s">
        <v>1589</v>
      </c>
      <c r="B72" s="26"/>
      <c r="C72" s="26" t="s">
        <v>1590</v>
      </c>
      <c r="D72" s="27">
        <v>40203</v>
      </c>
      <c r="E72" s="28" t="s">
        <v>198</v>
      </c>
      <c r="F72" s="12">
        <v>9</v>
      </c>
      <c r="G72" s="12">
        <v>9</v>
      </c>
      <c r="H72" s="2" t="s">
        <v>211</v>
      </c>
      <c r="I72" s="71">
        <v>34</v>
      </c>
      <c r="J72" s="14">
        <f t="shared" si="0"/>
        <v>77.272727272727266</v>
      </c>
      <c r="K72" t="s">
        <v>1383</v>
      </c>
      <c r="L72" s="15"/>
    </row>
    <row r="73" spans="1:18" ht="58.5" customHeight="1">
      <c r="A73" s="43" t="s">
        <v>1591</v>
      </c>
      <c r="B73" s="26"/>
      <c r="C73" s="92" t="s">
        <v>1592</v>
      </c>
      <c r="D73" s="27">
        <v>39869</v>
      </c>
      <c r="E73" s="28" t="s">
        <v>208</v>
      </c>
      <c r="F73" s="12">
        <v>9</v>
      </c>
      <c r="G73" s="12">
        <v>9</v>
      </c>
      <c r="H73" s="12" t="s">
        <v>21</v>
      </c>
      <c r="I73" s="71">
        <v>39</v>
      </c>
      <c r="J73" s="14">
        <f t="shared" si="0"/>
        <v>88.63636363636364</v>
      </c>
      <c r="K73" s="15" t="s">
        <v>1593</v>
      </c>
      <c r="L73" s="15"/>
    </row>
    <row r="74" spans="1:18" ht="58.5" customHeight="1">
      <c r="A74" s="43" t="s">
        <v>1594</v>
      </c>
      <c r="B74" s="26"/>
      <c r="C74" s="61" t="s">
        <v>1595</v>
      </c>
      <c r="D74" s="27">
        <v>40077</v>
      </c>
      <c r="E74" s="28" t="s">
        <v>208</v>
      </c>
      <c r="F74" s="12">
        <v>9</v>
      </c>
      <c r="G74" s="12">
        <v>9</v>
      </c>
      <c r="H74" s="12" t="s">
        <v>25</v>
      </c>
      <c r="I74" s="71">
        <v>38</v>
      </c>
      <c r="J74" s="14">
        <f t="shared" si="0"/>
        <v>86.36363636363636</v>
      </c>
      <c r="K74" s="15" t="s">
        <v>1593</v>
      </c>
      <c r="L74" s="15"/>
    </row>
    <row r="75" spans="1:18" ht="58.5" customHeight="1">
      <c r="A75" s="43" t="s">
        <v>1596</v>
      </c>
      <c r="B75" s="26"/>
      <c r="C75" s="61" t="s">
        <v>1597</v>
      </c>
      <c r="D75" s="27">
        <v>40360</v>
      </c>
      <c r="E75" s="28" t="s">
        <v>208</v>
      </c>
      <c r="F75" s="12">
        <v>9</v>
      </c>
      <c r="G75" s="12">
        <v>9</v>
      </c>
      <c r="H75" s="12" t="s">
        <v>211</v>
      </c>
      <c r="I75" s="71">
        <v>36</v>
      </c>
      <c r="J75" s="14">
        <f t="shared" si="0"/>
        <v>81.818181818181827</v>
      </c>
      <c r="K75" s="15" t="s">
        <v>1593</v>
      </c>
      <c r="L75" s="15"/>
    </row>
    <row r="76" spans="1:18" ht="58.5" customHeight="1">
      <c r="A76" s="43" t="s">
        <v>1598</v>
      </c>
      <c r="B76" s="26"/>
      <c r="C76" s="61" t="s">
        <v>1599</v>
      </c>
      <c r="D76" s="27">
        <v>40038</v>
      </c>
      <c r="E76" s="28" t="s">
        <v>208</v>
      </c>
      <c r="F76" s="12">
        <v>9</v>
      </c>
      <c r="G76" s="12">
        <v>9</v>
      </c>
      <c r="H76" s="12" t="s">
        <v>211</v>
      </c>
      <c r="I76" s="71">
        <v>35</v>
      </c>
      <c r="J76" s="14">
        <f t="shared" ref="J76:J81" si="1">I76/44*100</f>
        <v>79.545454545454547</v>
      </c>
      <c r="K76" s="15" t="s">
        <v>1593</v>
      </c>
      <c r="L76" s="15"/>
    </row>
    <row r="77" spans="1:18" ht="58.5" customHeight="1">
      <c r="A77" s="43" t="s">
        <v>1600</v>
      </c>
      <c r="B77" s="26"/>
      <c r="C77" s="61" t="s">
        <v>1601</v>
      </c>
      <c r="D77" s="27">
        <v>39960</v>
      </c>
      <c r="E77" s="28" t="s">
        <v>208</v>
      </c>
      <c r="F77" s="12">
        <v>9</v>
      </c>
      <c r="G77" s="12">
        <v>9</v>
      </c>
      <c r="H77" s="12" t="s">
        <v>211</v>
      </c>
      <c r="I77" s="71">
        <v>34</v>
      </c>
      <c r="J77" s="14">
        <f t="shared" si="1"/>
        <v>77.272727272727266</v>
      </c>
      <c r="K77" s="15" t="s">
        <v>1593</v>
      </c>
      <c r="L77" s="15"/>
    </row>
    <row r="78" spans="1:18" ht="58.5" customHeight="1">
      <c r="A78" s="43" t="s">
        <v>1602</v>
      </c>
      <c r="B78" s="26"/>
      <c r="C78" s="61" t="s">
        <v>1603</v>
      </c>
      <c r="D78" s="27">
        <v>39898</v>
      </c>
      <c r="E78" s="28" t="s">
        <v>208</v>
      </c>
      <c r="F78" s="12">
        <v>9</v>
      </c>
      <c r="G78" s="12">
        <v>9</v>
      </c>
      <c r="H78" s="12" t="s">
        <v>211</v>
      </c>
      <c r="I78" s="71">
        <v>34</v>
      </c>
      <c r="J78" s="14">
        <f t="shared" si="1"/>
        <v>77.272727272727266</v>
      </c>
      <c r="K78" s="15" t="s">
        <v>1593</v>
      </c>
      <c r="L78" s="15"/>
    </row>
    <row r="79" spans="1:18" ht="57" customHeight="1">
      <c r="A79" s="165"/>
      <c r="B79" s="79"/>
      <c r="C79" s="141"/>
      <c r="D79" s="95"/>
      <c r="E79" s="80" t="s">
        <v>222</v>
      </c>
      <c r="F79" s="81"/>
      <c r="G79" s="81"/>
      <c r="H79" s="81"/>
      <c r="I79" s="81"/>
      <c r="J79" s="82"/>
      <c r="K79" s="297"/>
      <c r="L79" s="83" t="s">
        <v>1604</v>
      </c>
      <c r="M79" s="3"/>
      <c r="N79" s="3"/>
      <c r="O79" s="3"/>
      <c r="P79" s="3"/>
      <c r="Q79" s="3"/>
      <c r="R79" s="3"/>
    </row>
    <row r="80" spans="1:18" ht="57" customHeight="1">
      <c r="A80" s="43" t="s">
        <v>1605</v>
      </c>
      <c r="B80" s="26"/>
      <c r="C80" s="64" t="s">
        <v>1606</v>
      </c>
      <c r="D80" s="27">
        <v>39129</v>
      </c>
      <c r="E80" s="28" t="s">
        <v>297</v>
      </c>
      <c r="F80" s="46">
        <v>9</v>
      </c>
      <c r="G80" s="46">
        <v>9</v>
      </c>
      <c r="H80" s="46" t="s">
        <v>21</v>
      </c>
      <c r="I80" s="46">
        <v>42</v>
      </c>
      <c r="J80" s="14">
        <f t="shared" si="1"/>
        <v>95.454545454545453</v>
      </c>
      <c r="K80" s="50" t="s">
        <v>1607</v>
      </c>
      <c r="L80" s="50"/>
      <c r="M80" s="3"/>
      <c r="N80" s="3"/>
      <c r="O80" s="3"/>
      <c r="P80" s="3"/>
      <c r="Q80" s="3"/>
      <c r="R80" s="3"/>
    </row>
    <row r="81" spans="1:18" ht="54.75" customHeight="1">
      <c r="A81" s="7" t="s">
        <v>1608</v>
      </c>
      <c r="B81" s="26"/>
      <c r="C81" s="221" t="s">
        <v>1609</v>
      </c>
      <c r="D81" s="27">
        <v>39856</v>
      </c>
      <c r="E81" s="28" t="s">
        <v>297</v>
      </c>
      <c r="F81" s="12">
        <v>9</v>
      </c>
      <c r="G81" s="12">
        <v>9</v>
      </c>
      <c r="H81" s="12" t="s">
        <v>1610</v>
      </c>
      <c r="I81" s="12">
        <v>36</v>
      </c>
      <c r="J81" s="14">
        <f t="shared" si="1"/>
        <v>81.818181818181827</v>
      </c>
      <c r="K81" s="298" t="s">
        <v>1607</v>
      </c>
      <c r="L81" s="15"/>
      <c r="M81" s="3"/>
      <c r="N81" s="3"/>
      <c r="O81" s="3"/>
      <c r="P81" s="3"/>
      <c r="Q81" s="3"/>
      <c r="R81" s="3"/>
    </row>
    <row r="82" spans="1:18">
      <c r="B82" s="902" t="s">
        <v>223</v>
      </c>
      <c r="C82" s="903"/>
      <c r="D82" s="903"/>
      <c r="E82" s="903"/>
      <c r="F82" s="903"/>
      <c r="G82" s="903"/>
      <c r="H82" s="903"/>
      <c r="I82" s="903"/>
      <c r="J82" s="903"/>
      <c r="K82" s="903"/>
      <c r="L82" s="904"/>
    </row>
    <row r="83" spans="1:18" ht="76.5">
      <c r="A83" s="7" t="s">
        <v>1611</v>
      </c>
      <c r="B83" s="12">
        <v>1</v>
      </c>
      <c r="C83" s="29" t="s">
        <v>1016</v>
      </c>
      <c r="D83" s="299">
        <v>40197</v>
      </c>
      <c r="E83" s="28" t="s">
        <v>126</v>
      </c>
      <c r="F83" s="2">
        <v>9</v>
      </c>
      <c r="G83" s="12">
        <v>9</v>
      </c>
      <c r="H83" s="2" t="s">
        <v>211</v>
      </c>
      <c r="I83" s="15"/>
      <c r="J83" s="15"/>
      <c r="K83" s="29" t="s">
        <v>1543</v>
      </c>
      <c r="L83" s="15"/>
    </row>
    <row r="84" spans="1:18" ht="76.5">
      <c r="A84" s="7" t="s">
        <v>1612</v>
      </c>
      <c r="B84" s="12">
        <v>2</v>
      </c>
      <c r="C84" s="29" t="s">
        <v>1613</v>
      </c>
      <c r="D84" s="33">
        <v>40192</v>
      </c>
      <c r="E84" s="28" t="s">
        <v>126</v>
      </c>
      <c r="F84" s="12">
        <v>9</v>
      </c>
      <c r="G84" s="12">
        <v>9</v>
      </c>
      <c r="H84" s="2" t="s">
        <v>211</v>
      </c>
      <c r="I84" s="15"/>
      <c r="J84" s="15"/>
      <c r="K84" s="29" t="s">
        <v>1543</v>
      </c>
      <c r="L84" s="15"/>
    </row>
    <row r="85" spans="1:18" ht="51">
      <c r="A85" s="7" t="s">
        <v>1614</v>
      </c>
      <c r="B85" s="15">
        <v>3</v>
      </c>
      <c r="C85" s="15" t="s">
        <v>750</v>
      </c>
      <c r="D85" s="300">
        <v>40001</v>
      </c>
      <c r="E85" s="28" t="s">
        <v>208</v>
      </c>
      <c r="F85" s="15">
        <v>9</v>
      </c>
      <c r="G85" s="15">
        <v>9</v>
      </c>
      <c r="H85" s="15" t="s">
        <v>25</v>
      </c>
      <c r="I85" s="15"/>
      <c r="J85" s="15"/>
      <c r="K85" s="15" t="s">
        <v>1593</v>
      </c>
      <c r="L85" s="15"/>
    </row>
    <row r="86" spans="1:18">
      <c r="D86" s="294"/>
      <c r="E86" s="28"/>
    </row>
    <row r="87" spans="1:18">
      <c r="D87" s="294"/>
      <c r="E87" s="28"/>
    </row>
    <row r="88" spans="1:18" ht="51">
      <c r="C88" s="121" t="s">
        <v>1615</v>
      </c>
      <c r="D88" s="301">
        <v>39932</v>
      </c>
      <c r="E88" s="302" t="s">
        <v>222</v>
      </c>
      <c r="F88" s="121">
        <v>9</v>
      </c>
      <c r="G88" s="121">
        <v>9</v>
      </c>
      <c r="H88" s="121" t="s">
        <v>25</v>
      </c>
      <c r="I88" s="121" t="s">
        <v>1616</v>
      </c>
      <c r="J88" s="121">
        <v>51.19</v>
      </c>
      <c r="K88" s="121" t="s">
        <v>1617</v>
      </c>
    </row>
    <row r="89" spans="1:18">
      <c r="E89" s="28"/>
    </row>
  </sheetData>
  <mergeCells count="6">
    <mergeCell ref="B82:L82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R62"/>
  <sheetViews>
    <sheetView topLeftCell="C33" workbookViewId="0"/>
  </sheetViews>
  <sheetFormatPr defaultColWidth="10.42578125" defaultRowHeight="12.75"/>
  <cols>
    <col min="1" max="1" width="33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1175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1618</v>
      </c>
      <c r="B12" s="8">
        <v>1</v>
      </c>
      <c r="C12" s="259" t="s">
        <v>756</v>
      </c>
      <c r="D12" s="10">
        <v>39913</v>
      </c>
      <c r="E12" s="11" t="s">
        <v>19</v>
      </c>
      <c r="F12" s="12">
        <v>10</v>
      </c>
      <c r="G12" s="12">
        <v>10</v>
      </c>
      <c r="H12" s="12" t="s">
        <v>52</v>
      </c>
      <c r="I12" s="71">
        <v>41</v>
      </c>
      <c r="J12" s="14">
        <f t="shared" ref="J12:J57" si="0">I12/45*100</f>
        <v>91.111111111111114</v>
      </c>
      <c r="K12" s="15" t="s">
        <v>1178</v>
      </c>
      <c r="L12" s="15"/>
    </row>
    <row r="13" spans="1:13" ht="51">
      <c r="A13" s="7" t="s">
        <v>1619</v>
      </c>
      <c r="B13" s="8">
        <v>2</v>
      </c>
      <c r="C13" s="259" t="s">
        <v>1620</v>
      </c>
      <c r="D13" s="10">
        <v>39804</v>
      </c>
      <c r="E13" s="11" t="s">
        <v>19</v>
      </c>
      <c r="F13" s="12">
        <v>10</v>
      </c>
      <c r="G13" s="12">
        <v>10</v>
      </c>
      <c r="H13" s="12" t="s">
        <v>25</v>
      </c>
      <c r="I13" s="71">
        <v>37</v>
      </c>
      <c r="J13" s="14">
        <f t="shared" si="0"/>
        <v>82.222222222222214</v>
      </c>
      <c r="K13" s="15" t="s">
        <v>1178</v>
      </c>
      <c r="L13" s="15"/>
    </row>
    <row r="14" spans="1:13" ht="51">
      <c r="A14" s="7" t="s">
        <v>1621</v>
      </c>
      <c r="B14" s="8">
        <v>3</v>
      </c>
      <c r="C14" s="259" t="s">
        <v>1051</v>
      </c>
      <c r="D14" s="10">
        <v>39990</v>
      </c>
      <c r="E14" s="11" t="s">
        <v>19</v>
      </c>
      <c r="F14" s="12">
        <v>10</v>
      </c>
      <c r="G14" s="12">
        <v>10</v>
      </c>
      <c r="H14" s="12" t="s">
        <v>25</v>
      </c>
      <c r="I14" s="71">
        <v>35</v>
      </c>
      <c r="J14" s="14">
        <f t="shared" si="0"/>
        <v>77.777777777777786</v>
      </c>
      <c r="K14" s="15" t="s">
        <v>1178</v>
      </c>
      <c r="L14" s="15"/>
    </row>
    <row r="15" spans="1:13" ht="58.5" customHeight="1">
      <c r="A15" s="7" t="s">
        <v>1622</v>
      </c>
      <c r="B15" s="8">
        <v>4</v>
      </c>
      <c r="C15" s="259" t="s">
        <v>1623</v>
      </c>
      <c r="D15" s="10">
        <v>40072</v>
      </c>
      <c r="E15" s="11" t="s">
        <v>19</v>
      </c>
      <c r="F15" s="12">
        <v>10</v>
      </c>
      <c r="G15" s="12">
        <v>10</v>
      </c>
      <c r="H15" s="12" t="s">
        <v>25</v>
      </c>
      <c r="I15" s="71">
        <v>35</v>
      </c>
      <c r="J15" s="14">
        <f t="shared" si="0"/>
        <v>77.777777777777786</v>
      </c>
      <c r="K15" s="15" t="s">
        <v>1178</v>
      </c>
      <c r="L15" s="15"/>
    </row>
    <row r="16" spans="1:13" ht="57" customHeight="1">
      <c r="A16" s="7" t="s">
        <v>1624</v>
      </c>
      <c r="B16" s="17"/>
      <c r="C16" s="260" t="s">
        <v>789</v>
      </c>
      <c r="D16" s="261">
        <v>39455</v>
      </c>
      <c r="E16" s="11" t="s">
        <v>51</v>
      </c>
      <c r="F16" s="12">
        <v>10</v>
      </c>
      <c r="G16" s="12">
        <v>10</v>
      </c>
      <c r="H16" s="20" t="s">
        <v>52</v>
      </c>
      <c r="I16" s="71">
        <v>39</v>
      </c>
      <c r="J16" s="14">
        <f t="shared" si="0"/>
        <v>86.666666666666671</v>
      </c>
      <c r="K16" s="262" t="s">
        <v>1198</v>
      </c>
      <c r="L16" s="15"/>
    </row>
    <row r="17" spans="1:12" ht="57" customHeight="1">
      <c r="A17" s="7" t="s">
        <v>1625</v>
      </c>
      <c r="B17" s="17"/>
      <c r="C17" s="262" t="s">
        <v>1626</v>
      </c>
      <c r="D17" s="263">
        <v>39896</v>
      </c>
      <c r="E17" s="11" t="s">
        <v>51</v>
      </c>
      <c r="F17" s="12">
        <v>10</v>
      </c>
      <c r="G17" s="12">
        <v>10</v>
      </c>
      <c r="H17" s="24" t="s">
        <v>59</v>
      </c>
      <c r="I17" s="71">
        <v>38</v>
      </c>
      <c r="J17" s="14">
        <f t="shared" si="0"/>
        <v>84.444444444444443</v>
      </c>
      <c r="K17" s="262" t="s">
        <v>1198</v>
      </c>
      <c r="L17" s="15"/>
    </row>
    <row r="18" spans="1:12" ht="57" customHeight="1">
      <c r="A18" s="7" t="s">
        <v>1627</v>
      </c>
      <c r="B18" s="17"/>
      <c r="C18" s="262" t="s">
        <v>1628</v>
      </c>
      <c r="D18" s="263">
        <v>40007</v>
      </c>
      <c r="E18" s="11" t="s">
        <v>51</v>
      </c>
      <c r="F18" s="12">
        <v>10</v>
      </c>
      <c r="G18" s="12">
        <v>10</v>
      </c>
      <c r="H18" s="24" t="s">
        <v>59</v>
      </c>
      <c r="I18" s="71">
        <v>38</v>
      </c>
      <c r="J18" s="14">
        <f t="shared" si="0"/>
        <v>84.444444444444443</v>
      </c>
      <c r="K18" s="262" t="s">
        <v>1198</v>
      </c>
      <c r="L18" s="15"/>
    </row>
    <row r="19" spans="1:12" ht="57" customHeight="1">
      <c r="A19" s="7" t="s">
        <v>1629</v>
      </c>
      <c r="B19" s="17"/>
      <c r="C19" s="262" t="s">
        <v>783</v>
      </c>
      <c r="D19" s="263">
        <v>39926</v>
      </c>
      <c r="E19" s="11" t="s">
        <v>51</v>
      </c>
      <c r="F19" s="12">
        <v>10</v>
      </c>
      <c r="G19" s="12">
        <v>10</v>
      </c>
      <c r="H19" s="24" t="s">
        <v>59</v>
      </c>
      <c r="I19" s="71">
        <v>38</v>
      </c>
      <c r="J19" s="14">
        <f t="shared" si="0"/>
        <v>84.444444444444443</v>
      </c>
      <c r="K19" s="262" t="s">
        <v>1198</v>
      </c>
      <c r="L19" s="15"/>
    </row>
    <row r="20" spans="1:12" ht="57" customHeight="1">
      <c r="A20" s="7" t="s">
        <v>1630</v>
      </c>
      <c r="B20" s="17"/>
      <c r="C20" s="262" t="s">
        <v>1631</v>
      </c>
      <c r="D20" s="263">
        <v>39790</v>
      </c>
      <c r="E20" s="11" t="s">
        <v>51</v>
      </c>
      <c r="F20" s="12">
        <v>10</v>
      </c>
      <c r="G20" s="12">
        <v>10</v>
      </c>
      <c r="H20" s="24" t="s">
        <v>59</v>
      </c>
      <c r="I20" s="71">
        <v>37</v>
      </c>
      <c r="J20" s="14">
        <f t="shared" si="0"/>
        <v>82.222222222222214</v>
      </c>
      <c r="K20" s="262" t="s">
        <v>1198</v>
      </c>
      <c r="L20" s="15"/>
    </row>
    <row r="21" spans="1:12" ht="57" customHeight="1">
      <c r="A21" s="7" t="s">
        <v>1632</v>
      </c>
      <c r="B21" s="17"/>
      <c r="C21" s="262" t="s">
        <v>1633</v>
      </c>
      <c r="D21" s="263">
        <v>39923</v>
      </c>
      <c r="E21" s="11" t="s">
        <v>51</v>
      </c>
      <c r="F21" s="12">
        <v>10</v>
      </c>
      <c r="G21" s="12">
        <v>10</v>
      </c>
      <c r="H21" s="24" t="s">
        <v>59</v>
      </c>
      <c r="I21" s="71">
        <v>36</v>
      </c>
      <c r="J21" s="14">
        <f t="shared" si="0"/>
        <v>80</v>
      </c>
      <c r="K21" s="262" t="s">
        <v>1198</v>
      </c>
      <c r="L21" s="15"/>
    </row>
    <row r="22" spans="1:12" ht="60" customHeight="1">
      <c r="A22" s="7" t="s">
        <v>1634</v>
      </c>
      <c r="B22" s="26"/>
      <c r="C22" s="26" t="s">
        <v>791</v>
      </c>
      <c r="D22" s="27">
        <v>39913</v>
      </c>
      <c r="E22" s="28" t="s">
        <v>79</v>
      </c>
      <c r="F22" s="12">
        <v>10</v>
      </c>
      <c r="G22" s="12">
        <v>10</v>
      </c>
      <c r="H22" s="12" t="s">
        <v>21</v>
      </c>
      <c r="I22" s="71">
        <v>38</v>
      </c>
      <c r="J22" s="14">
        <f t="shared" si="0"/>
        <v>84.444444444444443</v>
      </c>
      <c r="K22" s="15" t="s">
        <v>1635</v>
      </c>
      <c r="L22" s="15"/>
    </row>
    <row r="23" spans="1:12" ht="60" customHeight="1">
      <c r="A23" s="7" t="s">
        <v>1636</v>
      </c>
      <c r="B23" s="26"/>
      <c r="C23" s="203" t="s">
        <v>795</v>
      </c>
      <c r="D23" s="27">
        <v>39442</v>
      </c>
      <c r="E23" s="28" t="s">
        <v>79</v>
      </c>
      <c r="F23" s="12">
        <v>10</v>
      </c>
      <c r="G23" s="12">
        <v>10</v>
      </c>
      <c r="H23" s="12" t="s">
        <v>25</v>
      </c>
      <c r="I23" s="71">
        <v>35</v>
      </c>
      <c r="J23" s="14">
        <f t="shared" si="0"/>
        <v>77.777777777777786</v>
      </c>
      <c r="K23" t="s">
        <v>1635</v>
      </c>
      <c r="L23" s="15"/>
    </row>
    <row r="24" spans="1:12" ht="58.5" customHeight="1">
      <c r="A24" s="7" t="s">
        <v>1637</v>
      </c>
      <c r="B24" s="26"/>
      <c r="C24" s="257" t="s">
        <v>1080</v>
      </c>
      <c r="D24" s="36">
        <v>39754</v>
      </c>
      <c r="E24" s="28" t="s">
        <v>95</v>
      </c>
      <c r="F24" s="12">
        <v>10</v>
      </c>
      <c r="G24" s="12">
        <v>10</v>
      </c>
      <c r="H24" s="12" t="s">
        <v>52</v>
      </c>
      <c r="I24" s="71">
        <v>37</v>
      </c>
      <c r="J24" s="14">
        <f t="shared" si="0"/>
        <v>82.222222222222214</v>
      </c>
      <c r="K24" s="15" t="s">
        <v>1638</v>
      </c>
      <c r="L24" s="15"/>
    </row>
    <row r="25" spans="1:12" ht="58.5" customHeight="1">
      <c r="A25" s="7" t="s">
        <v>1639</v>
      </c>
      <c r="B25" s="26"/>
      <c r="C25" s="37" t="s">
        <v>1077</v>
      </c>
      <c r="D25" s="36">
        <v>39986</v>
      </c>
      <c r="E25" s="28" t="s">
        <v>95</v>
      </c>
      <c r="F25" s="12">
        <v>10</v>
      </c>
      <c r="G25" s="12">
        <v>10</v>
      </c>
      <c r="H25" s="12" t="s">
        <v>52</v>
      </c>
      <c r="I25" s="71">
        <v>37</v>
      </c>
      <c r="J25" s="14">
        <f t="shared" si="0"/>
        <v>82.222222222222214</v>
      </c>
      <c r="K25" s="15" t="s">
        <v>1638</v>
      </c>
      <c r="L25" s="15"/>
    </row>
    <row r="26" spans="1:12" ht="58.5" customHeight="1">
      <c r="A26" s="7" t="s">
        <v>1640</v>
      </c>
      <c r="B26" s="26"/>
      <c r="C26" s="37" t="s">
        <v>1082</v>
      </c>
      <c r="D26" s="36">
        <v>39912</v>
      </c>
      <c r="E26" s="28" t="s">
        <v>95</v>
      </c>
      <c r="F26" s="12">
        <v>10</v>
      </c>
      <c r="G26" s="12">
        <v>10</v>
      </c>
      <c r="H26" s="12" t="s">
        <v>52</v>
      </c>
      <c r="I26" s="71">
        <v>37</v>
      </c>
      <c r="J26" s="14">
        <f t="shared" si="0"/>
        <v>82.222222222222214</v>
      </c>
      <c r="K26" s="15" t="s">
        <v>1312</v>
      </c>
      <c r="L26" s="15"/>
    </row>
    <row r="27" spans="1:12" ht="58.5" customHeight="1">
      <c r="A27" s="7" t="s">
        <v>1641</v>
      </c>
      <c r="B27" s="26"/>
      <c r="C27" s="37" t="s">
        <v>1642</v>
      </c>
      <c r="D27" s="36">
        <v>40110</v>
      </c>
      <c r="E27" s="28" t="s">
        <v>95</v>
      </c>
      <c r="F27" s="12">
        <v>10</v>
      </c>
      <c r="G27" s="12">
        <v>10</v>
      </c>
      <c r="H27" s="12" t="s">
        <v>211</v>
      </c>
      <c r="I27" s="71">
        <v>35</v>
      </c>
      <c r="J27" s="14">
        <f t="shared" si="0"/>
        <v>77.777777777777786</v>
      </c>
      <c r="K27" s="15" t="s">
        <v>1312</v>
      </c>
      <c r="L27" s="15"/>
    </row>
    <row r="28" spans="1:12" ht="58.5" customHeight="1">
      <c r="A28" s="7" t="s">
        <v>1643</v>
      </c>
      <c r="B28" s="26"/>
      <c r="C28" s="37" t="s">
        <v>809</v>
      </c>
      <c r="D28" s="110">
        <v>39832</v>
      </c>
      <c r="E28" s="28" t="s">
        <v>95</v>
      </c>
      <c r="F28" s="12">
        <v>10</v>
      </c>
      <c r="G28" s="12">
        <v>10</v>
      </c>
      <c r="H28" s="12" t="s">
        <v>211</v>
      </c>
      <c r="I28" s="71">
        <v>35</v>
      </c>
      <c r="J28" s="14">
        <f t="shared" si="0"/>
        <v>77.777777777777786</v>
      </c>
      <c r="K28" s="15" t="s">
        <v>1638</v>
      </c>
      <c r="L28" s="15"/>
    </row>
    <row r="29" spans="1:12" ht="57" customHeight="1">
      <c r="A29" s="165"/>
      <c r="B29" s="79"/>
      <c r="C29" s="303" t="s">
        <v>259</v>
      </c>
      <c r="D29" s="304"/>
      <c r="E29" s="80" t="s">
        <v>120</v>
      </c>
      <c r="F29" s="81"/>
      <c r="G29" s="81"/>
      <c r="H29" s="81"/>
      <c r="I29" s="81"/>
      <c r="J29" s="82"/>
      <c r="K29" s="83"/>
      <c r="L29" s="83"/>
    </row>
    <row r="30" spans="1:12" ht="81" customHeight="1">
      <c r="A30" s="7" t="s">
        <v>1644</v>
      </c>
      <c r="B30" s="26"/>
      <c r="C30" s="136" t="s">
        <v>827</v>
      </c>
      <c r="D30" s="266">
        <v>40014</v>
      </c>
      <c r="E30" s="28" t="s">
        <v>126</v>
      </c>
      <c r="F30" s="12">
        <v>10</v>
      </c>
      <c r="G30" s="12">
        <v>10</v>
      </c>
      <c r="H30" s="12" t="s">
        <v>52</v>
      </c>
      <c r="I30" s="71">
        <v>42</v>
      </c>
      <c r="J30" s="14">
        <f t="shared" si="0"/>
        <v>93.333333333333329</v>
      </c>
      <c r="K30" s="136" t="s">
        <v>1348</v>
      </c>
      <c r="L30" s="15"/>
    </row>
    <row r="31" spans="1:12" ht="81" customHeight="1">
      <c r="A31" s="7" t="s">
        <v>1645</v>
      </c>
      <c r="B31" s="26"/>
      <c r="C31" s="136" t="s">
        <v>1646</v>
      </c>
      <c r="D31" s="137">
        <v>39619</v>
      </c>
      <c r="E31" s="28" t="s">
        <v>126</v>
      </c>
      <c r="F31" s="12">
        <v>10</v>
      </c>
      <c r="G31" s="12">
        <v>10</v>
      </c>
      <c r="H31" s="12" t="s">
        <v>211</v>
      </c>
      <c r="I31" s="71">
        <v>37</v>
      </c>
      <c r="J31" s="14">
        <f t="shared" si="0"/>
        <v>82.222222222222214</v>
      </c>
      <c r="K31" s="136" t="s">
        <v>1348</v>
      </c>
      <c r="L31" s="15"/>
    </row>
    <row r="32" spans="1:12" ht="81" customHeight="1">
      <c r="A32" s="7" t="s">
        <v>1647</v>
      </c>
      <c r="B32" s="26"/>
      <c r="C32" s="138" t="s">
        <v>823</v>
      </c>
      <c r="D32" s="139">
        <v>40014</v>
      </c>
      <c r="E32" s="28" t="s">
        <v>126</v>
      </c>
      <c r="F32" s="12">
        <v>10</v>
      </c>
      <c r="G32" s="12">
        <v>10</v>
      </c>
      <c r="H32" s="12" t="s">
        <v>211</v>
      </c>
      <c r="I32" s="71">
        <v>37</v>
      </c>
      <c r="J32" s="14">
        <f t="shared" si="0"/>
        <v>82.222222222222214</v>
      </c>
      <c r="K32" s="136" t="s">
        <v>1348</v>
      </c>
      <c r="L32" s="15"/>
    </row>
    <row r="33" spans="1:12" ht="81" customHeight="1">
      <c r="A33" s="7" t="s">
        <v>1648</v>
      </c>
      <c r="B33" s="26"/>
      <c r="C33" s="265" t="s">
        <v>1649</v>
      </c>
      <c r="D33" s="266">
        <v>39723</v>
      </c>
      <c r="E33" s="28" t="s">
        <v>126</v>
      </c>
      <c r="F33" s="12">
        <v>10</v>
      </c>
      <c r="G33" s="12">
        <v>10</v>
      </c>
      <c r="H33" s="12" t="s">
        <v>211</v>
      </c>
      <c r="I33" s="71">
        <v>35</v>
      </c>
      <c r="J33" s="14">
        <f t="shared" si="0"/>
        <v>77.777777777777786</v>
      </c>
      <c r="K33" s="136" t="s">
        <v>1348</v>
      </c>
      <c r="L33" s="15"/>
    </row>
    <row r="34" spans="1:12" ht="58.5" customHeight="1">
      <c r="A34" s="7" t="s">
        <v>1650</v>
      </c>
      <c r="B34" s="26"/>
      <c r="C34" s="26" t="s">
        <v>1651</v>
      </c>
      <c r="D34" s="27">
        <v>39762</v>
      </c>
      <c r="E34" s="28" t="s">
        <v>160</v>
      </c>
      <c r="F34" s="12">
        <v>10</v>
      </c>
      <c r="G34" s="12">
        <v>10</v>
      </c>
      <c r="H34" s="12" t="s">
        <v>25</v>
      </c>
      <c r="I34" s="71">
        <v>38</v>
      </c>
      <c r="J34" s="14">
        <f t="shared" si="0"/>
        <v>84.444444444444443</v>
      </c>
      <c r="K34" s="15" t="s">
        <v>1652</v>
      </c>
      <c r="L34" s="15"/>
    </row>
    <row r="35" spans="1:12" ht="58.5" customHeight="1">
      <c r="A35" s="7" t="s">
        <v>1653</v>
      </c>
      <c r="B35" s="26"/>
      <c r="C35" s="26" t="s">
        <v>1654</v>
      </c>
      <c r="D35" s="27">
        <v>39969</v>
      </c>
      <c r="E35" s="28" t="s">
        <v>160</v>
      </c>
      <c r="F35" s="12">
        <v>10</v>
      </c>
      <c r="G35" s="12">
        <v>10</v>
      </c>
      <c r="H35" s="12" t="s">
        <v>25</v>
      </c>
      <c r="I35" s="71">
        <v>37</v>
      </c>
      <c r="J35" s="14">
        <f t="shared" si="0"/>
        <v>82.222222222222214</v>
      </c>
      <c r="K35" s="15" t="s">
        <v>1652</v>
      </c>
      <c r="L35" s="15"/>
    </row>
    <row r="36" spans="1:12" ht="58.5" customHeight="1">
      <c r="A36" s="7" t="s">
        <v>1655</v>
      </c>
      <c r="B36" s="26"/>
      <c r="C36" s="26" t="s">
        <v>1656</v>
      </c>
      <c r="D36" s="27">
        <v>39732</v>
      </c>
      <c r="E36" s="28" t="s">
        <v>160</v>
      </c>
      <c r="F36" s="12">
        <v>10</v>
      </c>
      <c r="G36" s="12">
        <v>10</v>
      </c>
      <c r="H36" s="12" t="s">
        <v>25</v>
      </c>
      <c r="I36" s="71">
        <v>35</v>
      </c>
      <c r="J36" s="14">
        <f t="shared" si="0"/>
        <v>77.777777777777786</v>
      </c>
      <c r="K36" s="15" t="s">
        <v>1652</v>
      </c>
      <c r="L36" s="15"/>
    </row>
    <row r="37" spans="1:12" ht="58.5" customHeight="1">
      <c r="A37" s="7" t="s">
        <v>1657</v>
      </c>
      <c r="B37" s="26"/>
      <c r="C37" s="26" t="s">
        <v>1658</v>
      </c>
      <c r="D37" s="27">
        <v>40010</v>
      </c>
      <c r="E37" s="28" t="s">
        <v>174</v>
      </c>
      <c r="F37" s="12">
        <v>10</v>
      </c>
      <c r="G37" s="12">
        <v>10</v>
      </c>
      <c r="H37" s="12" t="s">
        <v>52</v>
      </c>
      <c r="I37" s="71">
        <v>40</v>
      </c>
      <c r="J37" s="14">
        <f t="shared" si="0"/>
        <v>88.888888888888886</v>
      </c>
      <c r="K37" s="15" t="s">
        <v>1659</v>
      </c>
      <c r="L37" s="15"/>
    </row>
    <row r="38" spans="1:12" ht="58.5" customHeight="1">
      <c r="A38" s="7" t="s">
        <v>1660</v>
      </c>
      <c r="B38" s="26"/>
      <c r="C38" s="26" t="s">
        <v>841</v>
      </c>
      <c r="D38" s="27">
        <v>39795</v>
      </c>
      <c r="E38" s="28" t="s">
        <v>174</v>
      </c>
      <c r="F38" s="12">
        <v>10</v>
      </c>
      <c r="G38" s="12">
        <v>10</v>
      </c>
      <c r="H38" s="12" t="s">
        <v>211</v>
      </c>
      <c r="I38" s="71">
        <v>39</v>
      </c>
      <c r="J38" s="14">
        <f t="shared" si="0"/>
        <v>86.666666666666671</v>
      </c>
      <c r="K38" s="15" t="s">
        <v>1659</v>
      </c>
      <c r="L38" s="15"/>
    </row>
    <row r="39" spans="1:12" ht="58.5" customHeight="1">
      <c r="A39" s="7" t="s">
        <v>1661</v>
      </c>
      <c r="B39" s="26"/>
      <c r="C39" s="26" t="s">
        <v>1662</v>
      </c>
      <c r="D39" s="27">
        <v>39617</v>
      </c>
      <c r="E39" s="28" t="s">
        <v>174</v>
      </c>
      <c r="F39" s="12">
        <v>10</v>
      </c>
      <c r="G39" s="12">
        <v>10</v>
      </c>
      <c r="H39" s="12" t="s">
        <v>211</v>
      </c>
      <c r="I39" s="71">
        <v>39</v>
      </c>
      <c r="J39" s="14">
        <f t="shared" si="0"/>
        <v>86.666666666666671</v>
      </c>
      <c r="K39" s="15" t="s">
        <v>1659</v>
      </c>
      <c r="L39" s="15"/>
    </row>
    <row r="40" spans="1:12" ht="58.5" customHeight="1">
      <c r="A40" s="7" t="s">
        <v>1663</v>
      </c>
      <c r="B40" s="26"/>
      <c r="C40" s="26" t="s">
        <v>843</v>
      </c>
      <c r="D40" s="27">
        <v>39701</v>
      </c>
      <c r="E40" s="28" t="s">
        <v>174</v>
      </c>
      <c r="F40" s="12">
        <v>10</v>
      </c>
      <c r="G40" s="12">
        <v>10</v>
      </c>
      <c r="H40" s="12" t="s">
        <v>211</v>
      </c>
      <c r="I40" s="71">
        <v>38</v>
      </c>
      <c r="J40" s="14">
        <f t="shared" si="0"/>
        <v>84.444444444444443</v>
      </c>
      <c r="K40" s="15" t="s">
        <v>1659</v>
      </c>
      <c r="L40" s="15"/>
    </row>
    <row r="41" spans="1:12" ht="58.5" customHeight="1">
      <c r="A41" s="7" t="s">
        <v>1664</v>
      </c>
      <c r="B41" s="26"/>
      <c r="C41" s="26" t="s">
        <v>845</v>
      </c>
      <c r="D41" s="27">
        <v>39821</v>
      </c>
      <c r="E41" s="28" t="s">
        <v>174</v>
      </c>
      <c r="F41" s="12">
        <v>10</v>
      </c>
      <c r="G41" s="12">
        <v>10</v>
      </c>
      <c r="H41" s="12" t="s">
        <v>211</v>
      </c>
      <c r="I41" s="71">
        <v>38</v>
      </c>
      <c r="J41" s="14">
        <f t="shared" si="0"/>
        <v>84.444444444444443</v>
      </c>
      <c r="K41" s="15" t="s">
        <v>1659</v>
      </c>
      <c r="L41" s="15"/>
    </row>
    <row r="42" spans="1:12" ht="58.5" customHeight="1">
      <c r="A42" s="7" t="s">
        <v>1665</v>
      </c>
      <c r="B42" s="26"/>
      <c r="C42" s="26" t="s">
        <v>1666</v>
      </c>
      <c r="D42" s="27">
        <v>39706</v>
      </c>
      <c r="E42" s="28" t="s">
        <v>174</v>
      </c>
      <c r="F42" s="12">
        <v>10</v>
      </c>
      <c r="G42" s="12">
        <v>10</v>
      </c>
      <c r="H42" s="12" t="s">
        <v>211</v>
      </c>
      <c r="I42" s="71">
        <v>38</v>
      </c>
      <c r="J42" s="14">
        <f t="shared" si="0"/>
        <v>84.444444444444443</v>
      </c>
      <c r="K42" s="15" t="s">
        <v>1659</v>
      </c>
      <c r="L42" s="15"/>
    </row>
    <row r="43" spans="1:12" ht="58.5" customHeight="1">
      <c r="A43" s="7" t="s">
        <v>1667</v>
      </c>
      <c r="B43" s="26"/>
      <c r="C43" s="26" t="s">
        <v>1093</v>
      </c>
      <c r="D43" s="27">
        <v>40009</v>
      </c>
      <c r="E43" s="28" t="s">
        <v>174</v>
      </c>
      <c r="F43" s="12">
        <v>10</v>
      </c>
      <c r="G43" s="12">
        <v>10</v>
      </c>
      <c r="H43" s="12" t="s">
        <v>211</v>
      </c>
      <c r="I43" s="71">
        <v>38</v>
      </c>
      <c r="J43" s="14">
        <f t="shared" si="0"/>
        <v>84.444444444444443</v>
      </c>
      <c r="K43" s="15" t="s">
        <v>1659</v>
      </c>
      <c r="L43" s="15"/>
    </row>
    <row r="44" spans="1:12" ht="58.5" customHeight="1">
      <c r="A44" s="7" t="s">
        <v>1668</v>
      </c>
      <c r="B44" s="26"/>
      <c r="C44" s="26" t="s">
        <v>1669</v>
      </c>
      <c r="D44" s="27">
        <v>39980</v>
      </c>
      <c r="E44" s="28" t="s">
        <v>174</v>
      </c>
      <c r="F44" s="12">
        <v>10</v>
      </c>
      <c r="G44" s="12">
        <v>10</v>
      </c>
      <c r="H44" s="12" t="s">
        <v>211</v>
      </c>
      <c r="I44" s="71">
        <v>38</v>
      </c>
      <c r="J44" s="14">
        <f t="shared" si="0"/>
        <v>84.444444444444443</v>
      </c>
      <c r="K44" s="15" t="s">
        <v>1659</v>
      </c>
      <c r="L44" s="15"/>
    </row>
    <row r="45" spans="1:12" ht="58.5" customHeight="1">
      <c r="A45" s="7" t="s">
        <v>1670</v>
      </c>
      <c r="B45" s="26"/>
      <c r="C45" s="26" t="s">
        <v>1671</v>
      </c>
      <c r="D45" s="27">
        <v>39938</v>
      </c>
      <c r="E45" s="28" t="s">
        <v>174</v>
      </c>
      <c r="F45" s="12">
        <v>10</v>
      </c>
      <c r="G45" s="12">
        <v>10</v>
      </c>
      <c r="H45" s="12" t="s">
        <v>211</v>
      </c>
      <c r="I45" s="71">
        <v>37</v>
      </c>
      <c r="J45" s="14">
        <f t="shared" si="0"/>
        <v>82.222222222222214</v>
      </c>
      <c r="K45" s="15" t="s">
        <v>1659</v>
      </c>
      <c r="L45" s="15"/>
    </row>
    <row r="46" spans="1:12" ht="58.5" customHeight="1">
      <c r="A46" s="7" t="s">
        <v>1672</v>
      </c>
      <c r="B46" s="26"/>
      <c r="C46" s="26" t="s">
        <v>1095</v>
      </c>
      <c r="D46" s="27">
        <v>39579</v>
      </c>
      <c r="E46" s="28" t="s">
        <v>174</v>
      </c>
      <c r="F46" s="12">
        <v>10</v>
      </c>
      <c r="G46" s="12">
        <v>10</v>
      </c>
      <c r="H46" s="12" t="s">
        <v>211</v>
      </c>
      <c r="I46" s="71">
        <v>36</v>
      </c>
      <c r="J46" s="14">
        <f t="shared" si="0"/>
        <v>80</v>
      </c>
      <c r="K46" s="15" t="s">
        <v>1659</v>
      </c>
      <c r="L46" s="15"/>
    </row>
    <row r="47" spans="1:12" ht="58.5" customHeight="1">
      <c r="A47" s="7" t="s">
        <v>1673</v>
      </c>
      <c r="B47" s="26"/>
      <c r="C47" s="26" t="s">
        <v>1099</v>
      </c>
      <c r="D47" s="27">
        <v>39740</v>
      </c>
      <c r="E47" s="28" t="s">
        <v>198</v>
      </c>
      <c r="F47" s="12">
        <v>10</v>
      </c>
      <c r="G47" s="12">
        <v>10</v>
      </c>
      <c r="H47" s="12" t="s">
        <v>52</v>
      </c>
      <c r="I47" s="71">
        <v>37</v>
      </c>
      <c r="J47" s="14">
        <f t="shared" si="0"/>
        <v>82.222222222222214</v>
      </c>
      <c r="K47" s="15" t="s">
        <v>1383</v>
      </c>
      <c r="L47" s="15"/>
    </row>
    <row r="48" spans="1:12" ht="58.5" customHeight="1">
      <c r="A48" s="7" t="s">
        <v>1674</v>
      </c>
      <c r="B48" s="26"/>
      <c r="C48" s="26" t="s">
        <v>1675</v>
      </c>
      <c r="D48" s="27">
        <v>39836</v>
      </c>
      <c r="E48" s="28" t="s">
        <v>198</v>
      </c>
      <c r="F48" s="12">
        <v>10</v>
      </c>
      <c r="G48" s="12">
        <v>10</v>
      </c>
      <c r="H48" s="12" t="s">
        <v>211</v>
      </c>
      <c r="I48" s="71">
        <v>36</v>
      </c>
      <c r="J48" s="14">
        <f t="shared" si="0"/>
        <v>80</v>
      </c>
      <c r="K48" t="s">
        <v>1383</v>
      </c>
      <c r="L48" s="15"/>
    </row>
    <row r="49" spans="1:18" ht="58.5" customHeight="1">
      <c r="A49" s="7" t="s">
        <v>1676</v>
      </c>
      <c r="B49" s="26"/>
      <c r="C49" s="26" t="s">
        <v>1109</v>
      </c>
      <c r="D49" s="27">
        <v>40042</v>
      </c>
      <c r="E49" s="28" t="s">
        <v>198</v>
      </c>
      <c r="F49" s="12">
        <v>10</v>
      </c>
      <c r="G49" s="12">
        <v>10</v>
      </c>
      <c r="H49" s="12" t="s">
        <v>211</v>
      </c>
      <c r="I49" s="71">
        <v>36</v>
      </c>
      <c r="J49" s="14">
        <f t="shared" si="0"/>
        <v>80</v>
      </c>
      <c r="K49" s="15" t="s">
        <v>1383</v>
      </c>
      <c r="L49" s="15"/>
    </row>
    <row r="50" spans="1:18" ht="58.5" customHeight="1">
      <c r="A50" s="7" t="s">
        <v>1677</v>
      </c>
      <c r="B50" s="26"/>
      <c r="C50" s="26" t="s">
        <v>1678</v>
      </c>
      <c r="D50" s="27">
        <v>39443</v>
      </c>
      <c r="E50" s="28" t="s">
        <v>198</v>
      </c>
      <c r="F50" s="12">
        <v>10</v>
      </c>
      <c r="G50" s="12">
        <v>10</v>
      </c>
      <c r="H50" s="12" t="s">
        <v>211</v>
      </c>
      <c r="I50" s="71">
        <v>36</v>
      </c>
      <c r="J50" s="14">
        <f t="shared" si="0"/>
        <v>80</v>
      </c>
      <c r="K50" t="s">
        <v>1383</v>
      </c>
      <c r="L50" s="15"/>
    </row>
    <row r="51" spans="1:18" ht="58.5" customHeight="1">
      <c r="A51" s="7" t="s">
        <v>1679</v>
      </c>
      <c r="B51" s="26"/>
      <c r="C51" s="26" t="s">
        <v>1680</v>
      </c>
      <c r="D51" s="27">
        <v>39947</v>
      </c>
      <c r="E51" s="28" t="s">
        <v>198</v>
      </c>
      <c r="F51" s="12">
        <v>10</v>
      </c>
      <c r="G51" s="12">
        <v>10</v>
      </c>
      <c r="H51" s="12" t="s">
        <v>211</v>
      </c>
      <c r="I51" s="71">
        <v>36</v>
      </c>
      <c r="J51" s="14">
        <f t="shared" si="0"/>
        <v>80</v>
      </c>
      <c r="K51" s="15" t="s">
        <v>1383</v>
      </c>
      <c r="L51" s="15"/>
    </row>
    <row r="52" spans="1:18" ht="58.5" customHeight="1">
      <c r="A52" s="7" t="s">
        <v>1681</v>
      </c>
      <c r="B52" s="26"/>
      <c r="C52" s="26" t="s">
        <v>1105</v>
      </c>
      <c r="D52" s="27">
        <v>39891</v>
      </c>
      <c r="E52" s="28" t="s">
        <v>198</v>
      </c>
      <c r="F52" s="12">
        <v>10</v>
      </c>
      <c r="G52" s="12">
        <v>10</v>
      </c>
      <c r="H52" s="12" t="s">
        <v>30</v>
      </c>
      <c r="I52" s="71">
        <v>35</v>
      </c>
      <c r="J52" s="14">
        <f t="shared" si="0"/>
        <v>77.777777777777786</v>
      </c>
      <c r="K52" t="s">
        <v>1383</v>
      </c>
      <c r="L52" s="15"/>
    </row>
    <row r="53" spans="1:18" ht="58.5" customHeight="1">
      <c r="A53" s="7" t="s">
        <v>1682</v>
      </c>
      <c r="B53" s="26"/>
      <c r="C53" s="26" t="s">
        <v>1107</v>
      </c>
      <c r="D53" s="27">
        <v>39740</v>
      </c>
      <c r="E53" s="28" t="s">
        <v>198</v>
      </c>
      <c r="F53" s="12">
        <v>10</v>
      </c>
      <c r="G53" s="12">
        <v>10</v>
      </c>
      <c r="H53" s="2" t="s">
        <v>30</v>
      </c>
      <c r="I53" s="71">
        <v>35</v>
      </c>
      <c r="J53" s="14">
        <f t="shared" si="0"/>
        <v>77.777777777777786</v>
      </c>
      <c r="K53" s="15" t="s">
        <v>1383</v>
      </c>
      <c r="L53" s="15"/>
    </row>
    <row r="54" spans="1:18" ht="60" customHeight="1">
      <c r="A54" s="7" t="s">
        <v>1683</v>
      </c>
      <c r="B54" s="26"/>
      <c r="C54" s="26" t="s">
        <v>1101</v>
      </c>
      <c r="D54" s="27">
        <v>40047</v>
      </c>
      <c r="E54" s="28" t="s">
        <v>198</v>
      </c>
      <c r="F54" s="12">
        <v>10</v>
      </c>
      <c r="G54" s="12">
        <v>10</v>
      </c>
      <c r="H54" s="12" t="s">
        <v>30</v>
      </c>
      <c r="I54" s="71">
        <v>35</v>
      </c>
      <c r="J54" s="14">
        <f t="shared" si="0"/>
        <v>77.777777777777786</v>
      </c>
      <c r="K54" t="s">
        <v>1383</v>
      </c>
      <c r="L54" s="15"/>
    </row>
    <row r="55" spans="1:18" ht="58.5" customHeight="1">
      <c r="A55" s="43" t="s">
        <v>1684</v>
      </c>
      <c r="B55" s="26"/>
      <c r="C55" s="92" t="s">
        <v>1685</v>
      </c>
      <c r="D55" s="294">
        <v>39472</v>
      </c>
      <c r="E55" s="28" t="s">
        <v>208</v>
      </c>
      <c r="F55" s="12">
        <v>10</v>
      </c>
      <c r="G55" s="12">
        <v>10</v>
      </c>
      <c r="H55" s="12" t="s">
        <v>52</v>
      </c>
      <c r="I55" s="71">
        <v>39</v>
      </c>
      <c r="J55" s="14">
        <f t="shared" si="0"/>
        <v>86.666666666666671</v>
      </c>
      <c r="K55" s="15" t="s">
        <v>1686</v>
      </c>
      <c r="L55" s="15"/>
    </row>
    <row r="56" spans="1:18" ht="58.5" customHeight="1">
      <c r="A56" s="43" t="s">
        <v>1687</v>
      </c>
      <c r="B56" s="26"/>
      <c r="C56" s="61" t="s">
        <v>1688</v>
      </c>
      <c r="D56" s="27">
        <v>39569</v>
      </c>
      <c r="E56" s="28" t="s">
        <v>208</v>
      </c>
      <c r="F56" s="12">
        <v>10</v>
      </c>
      <c r="G56" s="12">
        <v>10</v>
      </c>
      <c r="H56" s="12" t="s">
        <v>211</v>
      </c>
      <c r="I56" s="71">
        <v>36</v>
      </c>
      <c r="J56" s="14">
        <f t="shared" si="0"/>
        <v>80</v>
      </c>
      <c r="K56" s="15" t="s">
        <v>1686</v>
      </c>
      <c r="L56" s="15"/>
    </row>
    <row r="57" spans="1:18" ht="58.5" customHeight="1">
      <c r="A57" s="43" t="s">
        <v>1689</v>
      </c>
      <c r="B57" s="26"/>
      <c r="C57" s="61" t="s">
        <v>866</v>
      </c>
      <c r="D57" s="27">
        <v>39820</v>
      </c>
      <c r="E57" s="28" t="s">
        <v>208</v>
      </c>
      <c r="F57" s="12">
        <v>10</v>
      </c>
      <c r="G57" s="12">
        <v>10</v>
      </c>
      <c r="H57" s="12" t="s">
        <v>211</v>
      </c>
      <c r="I57" s="71">
        <v>35</v>
      </c>
      <c r="J57" s="14">
        <f t="shared" si="0"/>
        <v>77.777777777777786</v>
      </c>
      <c r="K57" s="15" t="s">
        <v>1686</v>
      </c>
      <c r="L57" s="15"/>
    </row>
    <row r="58" spans="1:18" ht="57" customHeight="1">
      <c r="A58" s="165"/>
      <c r="B58" s="79"/>
      <c r="C58" s="141" t="s">
        <v>259</v>
      </c>
      <c r="D58" s="95"/>
      <c r="E58" s="80" t="s">
        <v>222</v>
      </c>
      <c r="F58" s="81"/>
      <c r="G58" s="81"/>
      <c r="H58" s="81"/>
      <c r="I58" s="81"/>
      <c r="J58" s="81"/>
      <c r="K58" s="83"/>
      <c r="L58" s="83"/>
      <c r="M58" s="3"/>
      <c r="N58" s="3"/>
      <c r="O58" s="3"/>
      <c r="P58" s="3"/>
      <c r="Q58" s="3"/>
      <c r="R58" s="3"/>
    </row>
    <row r="59" spans="1:18" ht="54.75" customHeight="1">
      <c r="A59" s="165"/>
      <c r="B59" s="79"/>
      <c r="C59" s="100" t="s">
        <v>259</v>
      </c>
      <c r="D59" s="95"/>
      <c r="E59" s="80" t="s">
        <v>297</v>
      </c>
      <c r="F59" s="81"/>
      <c r="G59" s="81"/>
      <c r="H59" s="81"/>
      <c r="I59" s="81"/>
      <c r="J59" s="81"/>
      <c r="K59" s="83"/>
      <c r="L59" s="83"/>
      <c r="M59" s="3"/>
      <c r="N59" s="3"/>
      <c r="O59" s="3"/>
      <c r="P59" s="3"/>
      <c r="Q59" s="3"/>
      <c r="R59" s="3"/>
    </row>
    <row r="60" spans="1:18">
      <c r="B60" s="902" t="s">
        <v>223</v>
      </c>
      <c r="C60" s="903"/>
      <c r="D60" s="903"/>
      <c r="E60" s="903"/>
      <c r="F60" s="903"/>
      <c r="G60" s="903"/>
      <c r="H60" s="903"/>
      <c r="I60" s="903"/>
      <c r="J60" s="903"/>
      <c r="K60" s="903"/>
      <c r="L60" s="904"/>
    </row>
    <row r="61" spans="1:18" ht="76.5">
      <c r="A61" s="7" t="s">
        <v>1690</v>
      </c>
      <c r="B61" s="15">
        <v>1</v>
      </c>
      <c r="C61" s="29" t="s">
        <v>1691</v>
      </c>
      <c r="D61" s="305">
        <v>39576</v>
      </c>
      <c r="E61" s="28" t="s">
        <v>126</v>
      </c>
      <c r="F61" s="2">
        <v>10</v>
      </c>
      <c r="G61" s="12">
        <v>10</v>
      </c>
      <c r="H61" s="2" t="s">
        <v>211</v>
      </c>
      <c r="I61" s="15"/>
      <c r="J61" s="15"/>
      <c r="K61" s="29" t="s">
        <v>1348</v>
      </c>
      <c r="L61" s="15"/>
    </row>
    <row r="62" spans="1:18" ht="76.5">
      <c r="A62" s="7" t="s">
        <v>1692</v>
      </c>
      <c r="B62" s="15">
        <v>2</v>
      </c>
      <c r="C62" s="29" t="s">
        <v>829</v>
      </c>
      <c r="D62" s="305">
        <v>39773</v>
      </c>
      <c r="E62" s="28" t="s">
        <v>126</v>
      </c>
      <c r="F62" s="12">
        <v>10</v>
      </c>
      <c r="G62" s="12">
        <v>10</v>
      </c>
      <c r="H62" s="12" t="s">
        <v>211</v>
      </c>
      <c r="I62" s="15"/>
      <c r="J62" s="15"/>
      <c r="K62" s="29" t="s">
        <v>1348</v>
      </c>
      <c r="L62" s="15"/>
    </row>
  </sheetData>
  <mergeCells count="6">
    <mergeCell ref="B60:L60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R53"/>
  <sheetViews>
    <sheetView workbookViewId="0"/>
  </sheetViews>
  <sheetFormatPr defaultColWidth="10.42578125" defaultRowHeight="12.75"/>
  <cols>
    <col min="1" max="1" width="34.2851562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1175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1693</v>
      </c>
      <c r="B12" s="8">
        <v>1</v>
      </c>
      <c r="C12" s="259" t="s">
        <v>875</v>
      </c>
      <c r="D12" s="10">
        <v>39686</v>
      </c>
      <c r="E12" s="11" t="s">
        <v>19</v>
      </c>
      <c r="F12" s="12">
        <v>11</v>
      </c>
      <c r="G12" s="12">
        <v>11</v>
      </c>
      <c r="H12" s="12" t="s">
        <v>52</v>
      </c>
      <c r="I12" s="71">
        <v>38</v>
      </c>
      <c r="J12" s="14">
        <f t="shared" ref="J12:J44" si="0">I12/56*100</f>
        <v>67.857142857142861</v>
      </c>
      <c r="K12" s="15" t="s">
        <v>1488</v>
      </c>
      <c r="L12" s="15"/>
    </row>
    <row r="13" spans="1:13" ht="58.5" customHeight="1">
      <c r="A13" s="7" t="s">
        <v>1694</v>
      </c>
      <c r="B13" s="8">
        <v>2</v>
      </c>
      <c r="C13" s="259" t="s">
        <v>886</v>
      </c>
      <c r="D13" s="10">
        <v>39608</v>
      </c>
      <c r="E13" s="11" t="s">
        <v>19</v>
      </c>
      <c r="F13" s="12">
        <v>11</v>
      </c>
      <c r="G13" s="12">
        <v>11</v>
      </c>
      <c r="H13" s="12" t="s">
        <v>25</v>
      </c>
      <c r="I13" s="71">
        <v>37</v>
      </c>
      <c r="J13" s="14">
        <f t="shared" si="0"/>
        <v>66.071428571428569</v>
      </c>
      <c r="K13" s="15" t="s">
        <v>1186</v>
      </c>
      <c r="L13" s="15"/>
    </row>
    <row r="14" spans="1:13" ht="57" customHeight="1">
      <c r="A14" s="7" t="s">
        <v>1695</v>
      </c>
      <c r="B14" s="17"/>
      <c r="C14" s="260" t="s">
        <v>1140</v>
      </c>
      <c r="D14" s="261">
        <v>39386</v>
      </c>
      <c r="E14" s="11" t="s">
        <v>51</v>
      </c>
      <c r="F14" s="12">
        <v>11</v>
      </c>
      <c r="G14" s="12">
        <v>11</v>
      </c>
      <c r="H14" s="20" t="s">
        <v>52</v>
      </c>
      <c r="I14" s="71">
        <v>39</v>
      </c>
      <c r="J14" s="14">
        <f t="shared" si="0"/>
        <v>69.642857142857139</v>
      </c>
      <c r="K14" s="260" t="s">
        <v>1296</v>
      </c>
      <c r="L14" s="15"/>
    </row>
    <row r="15" spans="1:13" ht="57" customHeight="1">
      <c r="A15" s="7" t="s">
        <v>1696</v>
      </c>
      <c r="B15" s="17"/>
      <c r="C15" s="262" t="s">
        <v>1428</v>
      </c>
      <c r="D15" s="263">
        <v>39526</v>
      </c>
      <c r="E15" s="11" t="s">
        <v>51</v>
      </c>
      <c r="F15" s="12">
        <v>11</v>
      </c>
      <c r="G15" s="12">
        <v>11</v>
      </c>
      <c r="H15" s="24" t="s">
        <v>59</v>
      </c>
      <c r="I15" s="71">
        <v>38</v>
      </c>
      <c r="J15" s="14">
        <f t="shared" si="0"/>
        <v>67.857142857142861</v>
      </c>
      <c r="K15" s="262" t="s">
        <v>1697</v>
      </c>
      <c r="L15" s="15"/>
    </row>
    <row r="16" spans="1:13" ht="57" customHeight="1">
      <c r="A16" s="7" t="s">
        <v>1698</v>
      </c>
      <c r="B16" s="17"/>
      <c r="C16" s="262" t="s">
        <v>1699</v>
      </c>
      <c r="D16" s="263">
        <v>39533</v>
      </c>
      <c r="E16" s="11" t="s">
        <v>51</v>
      </c>
      <c r="F16" s="12">
        <v>11</v>
      </c>
      <c r="G16" s="12">
        <v>11</v>
      </c>
      <c r="H16" s="24" t="s">
        <v>59</v>
      </c>
      <c r="I16" s="71">
        <v>37</v>
      </c>
      <c r="J16" s="14">
        <f t="shared" si="0"/>
        <v>66.071428571428569</v>
      </c>
      <c r="K16" s="262" t="s">
        <v>1697</v>
      </c>
      <c r="L16" s="15"/>
    </row>
    <row r="17" spans="1:12" ht="60" customHeight="1">
      <c r="A17" s="7" t="s">
        <v>1700</v>
      </c>
      <c r="B17" s="26"/>
      <c r="C17" s="26" t="s">
        <v>898</v>
      </c>
      <c r="D17" s="27">
        <v>39546</v>
      </c>
      <c r="E17" s="28" t="s">
        <v>79</v>
      </c>
      <c r="F17" s="12">
        <v>11</v>
      </c>
      <c r="G17" s="12">
        <v>11</v>
      </c>
      <c r="H17" s="12" t="s">
        <v>21</v>
      </c>
      <c r="I17" s="12">
        <v>38</v>
      </c>
      <c r="J17" s="14">
        <f t="shared" si="0"/>
        <v>67.857142857142861</v>
      </c>
      <c r="K17" s="15" t="s">
        <v>1635</v>
      </c>
      <c r="L17" s="15"/>
    </row>
    <row r="18" spans="1:12" ht="58.5" customHeight="1">
      <c r="A18" s="7" t="s">
        <v>1701</v>
      </c>
      <c r="B18" s="26"/>
      <c r="C18" s="257" t="s">
        <v>1150</v>
      </c>
      <c r="D18" s="36">
        <v>39301</v>
      </c>
      <c r="E18" s="28" t="s">
        <v>95</v>
      </c>
      <c r="F18" s="12">
        <v>11</v>
      </c>
      <c r="G18" s="12">
        <v>11</v>
      </c>
      <c r="H18" s="12" t="s">
        <v>52</v>
      </c>
      <c r="I18" s="71">
        <v>44</v>
      </c>
      <c r="J18" s="14">
        <f t="shared" si="0"/>
        <v>78.571428571428569</v>
      </c>
      <c r="K18" s="15" t="s">
        <v>1316</v>
      </c>
      <c r="L18" s="15"/>
    </row>
    <row r="19" spans="1:12" ht="58.5" customHeight="1">
      <c r="A19" s="7" t="s">
        <v>1702</v>
      </c>
      <c r="B19" s="26"/>
      <c r="C19" s="38" t="s">
        <v>1703</v>
      </c>
      <c r="D19" s="39">
        <v>39453</v>
      </c>
      <c r="E19" s="28" t="s">
        <v>95</v>
      </c>
      <c r="F19" s="12">
        <v>11</v>
      </c>
      <c r="G19" s="12">
        <v>11</v>
      </c>
      <c r="H19" s="12" t="s">
        <v>211</v>
      </c>
      <c r="I19" s="71">
        <v>39</v>
      </c>
      <c r="J19" s="14">
        <f t="shared" si="0"/>
        <v>69.642857142857139</v>
      </c>
      <c r="K19" s="15" t="s">
        <v>1704</v>
      </c>
      <c r="L19" s="15"/>
    </row>
    <row r="20" spans="1:12" ht="58.5" customHeight="1">
      <c r="A20" s="7" t="s">
        <v>1705</v>
      </c>
      <c r="B20" s="26"/>
      <c r="C20" s="38" t="s">
        <v>914</v>
      </c>
      <c r="D20" s="39">
        <v>39531</v>
      </c>
      <c r="E20" s="28" t="s">
        <v>95</v>
      </c>
      <c r="F20" s="12">
        <v>11</v>
      </c>
      <c r="G20" s="12">
        <v>11</v>
      </c>
      <c r="H20" s="12" t="s">
        <v>211</v>
      </c>
      <c r="I20" s="71">
        <v>38</v>
      </c>
      <c r="J20" s="14">
        <f t="shared" si="0"/>
        <v>67.857142857142861</v>
      </c>
      <c r="K20" s="15" t="s">
        <v>1704</v>
      </c>
      <c r="L20" s="15"/>
    </row>
    <row r="21" spans="1:12" ht="58.5" customHeight="1">
      <c r="A21" s="7" t="s">
        <v>1706</v>
      </c>
      <c r="B21" s="26"/>
      <c r="C21" s="38" t="s">
        <v>906</v>
      </c>
      <c r="D21" s="258">
        <v>39514</v>
      </c>
      <c r="E21" s="28" t="s">
        <v>95</v>
      </c>
      <c r="F21" s="12">
        <v>11</v>
      </c>
      <c r="G21" s="12">
        <v>11</v>
      </c>
      <c r="H21" s="12" t="s">
        <v>211</v>
      </c>
      <c r="I21" s="71">
        <v>37</v>
      </c>
      <c r="J21" s="14">
        <f t="shared" si="0"/>
        <v>66.071428571428569</v>
      </c>
      <c r="K21" s="15" t="s">
        <v>1704</v>
      </c>
      <c r="L21" s="15"/>
    </row>
    <row r="22" spans="1:12" ht="57" customHeight="1">
      <c r="A22" s="165"/>
      <c r="B22" s="79"/>
      <c r="C22" s="79" t="s">
        <v>259</v>
      </c>
      <c r="D22" s="95"/>
      <c r="E22" s="80" t="s">
        <v>120</v>
      </c>
      <c r="F22" s="81"/>
      <c r="G22" s="81"/>
      <c r="H22" s="81"/>
      <c r="I22" s="81"/>
      <c r="J22" s="82"/>
      <c r="K22" s="83"/>
      <c r="L22" s="83"/>
    </row>
    <row r="23" spans="1:12" ht="81" customHeight="1">
      <c r="A23" s="7" t="s">
        <v>1707</v>
      </c>
      <c r="B23" s="26"/>
      <c r="C23" s="136" t="s">
        <v>1708</v>
      </c>
      <c r="D23" s="137">
        <v>39662</v>
      </c>
      <c r="E23" s="28" t="s">
        <v>126</v>
      </c>
      <c r="F23" s="12">
        <v>11</v>
      </c>
      <c r="G23" s="12">
        <v>11</v>
      </c>
      <c r="H23" s="12" t="s">
        <v>52</v>
      </c>
      <c r="I23" s="71">
        <v>42</v>
      </c>
      <c r="J23" s="14">
        <f t="shared" si="0"/>
        <v>75</v>
      </c>
      <c r="K23" s="136" t="s">
        <v>1543</v>
      </c>
      <c r="L23" s="15"/>
    </row>
    <row r="24" spans="1:12" ht="81" customHeight="1">
      <c r="A24" s="7" t="s">
        <v>1709</v>
      </c>
      <c r="B24" s="26"/>
      <c r="C24" s="138" t="s">
        <v>1157</v>
      </c>
      <c r="D24" s="139">
        <v>39483</v>
      </c>
      <c r="E24" s="28" t="s">
        <v>126</v>
      </c>
      <c r="F24" s="12">
        <v>11</v>
      </c>
      <c r="G24" s="12">
        <v>11</v>
      </c>
      <c r="H24" s="12" t="s">
        <v>52</v>
      </c>
      <c r="I24" s="71">
        <v>42</v>
      </c>
      <c r="J24" s="14">
        <f t="shared" si="0"/>
        <v>75</v>
      </c>
      <c r="K24" s="136" t="s">
        <v>1543</v>
      </c>
      <c r="L24" s="15"/>
    </row>
    <row r="25" spans="1:12" ht="81" customHeight="1">
      <c r="A25" s="7" t="s">
        <v>1710</v>
      </c>
      <c r="B25" s="26"/>
      <c r="C25" s="265" t="s">
        <v>1711</v>
      </c>
      <c r="D25" s="266">
        <v>39430</v>
      </c>
      <c r="E25" s="28" t="s">
        <v>126</v>
      </c>
      <c r="F25" s="12">
        <v>11</v>
      </c>
      <c r="G25" s="12">
        <v>11</v>
      </c>
      <c r="H25" s="12" t="s">
        <v>52</v>
      </c>
      <c r="I25" s="71">
        <v>42</v>
      </c>
      <c r="J25" s="14">
        <f t="shared" si="0"/>
        <v>75</v>
      </c>
      <c r="K25" s="136" t="s">
        <v>1543</v>
      </c>
      <c r="L25" s="15"/>
    </row>
    <row r="26" spans="1:12" ht="81" customHeight="1">
      <c r="A26" s="7" t="s">
        <v>1712</v>
      </c>
      <c r="B26" s="26"/>
      <c r="C26" s="265" t="s">
        <v>924</v>
      </c>
      <c r="D26" s="137">
        <v>39460</v>
      </c>
      <c r="E26" s="28" t="s">
        <v>126</v>
      </c>
      <c r="F26" s="12">
        <v>11</v>
      </c>
      <c r="G26" s="12">
        <v>11</v>
      </c>
      <c r="H26" s="12" t="s">
        <v>211</v>
      </c>
      <c r="I26" s="71">
        <v>40</v>
      </c>
      <c r="J26" s="14">
        <f t="shared" si="0"/>
        <v>71.428571428571431</v>
      </c>
      <c r="K26" s="136" t="s">
        <v>1543</v>
      </c>
      <c r="L26" s="15"/>
    </row>
    <row r="27" spans="1:12" ht="81" customHeight="1">
      <c r="A27" s="7" t="s">
        <v>1713</v>
      </c>
      <c r="B27" s="26"/>
      <c r="C27" s="136" t="s">
        <v>928</v>
      </c>
      <c r="D27" s="137">
        <v>39280</v>
      </c>
      <c r="E27" s="28" t="s">
        <v>126</v>
      </c>
      <c r="F27" s="12">
        <v>11</v>
      </c>
      <c r="G27" s="12">
        <v>11</v>
      </c>
      <c r="H27" s="12" t="s">
        <v>211</v>
      </c>
      <c r="I27" s="71">
        <v>39</v>
      </c>
      <c r="J27" s="14">
        <f t="shared" si="0"/>
        <v>69.642857142857139</v>
      </c>
      <c r="K27" s="136" t="s">
        <v>1543</v>
      </c>
      <c r="L27" s="15"/>
    </row>
    <row r="28" spans="1:12" ht="81" customHeight="1">
      <c r="A28" s="7" t="s">
        <v>1714</v>
      </c>
      <c r="B28" s="26"/>
      <c r="C28" s="138" t="s">
        <v>1715</v>
      </c>
      <c r="D28" s="139">
        <v>39500</v>
      </c>
      <c r="E28" s="28" t="s">
        <v>126</v>
      </c>
      <c r="F28" s="12">
        <v>11</v>
      </c>
      <c r="G28" s="12">
        <v>11</v>
      </c>
      <c r="H28" s="12" t="s">
        <v>211</v>
      </c>
      <c r="I28" s="71">
        <v>36</v>
      </c>
      <c r="J28" s="14">
        <f t="shared" si="0"/>
        <v>64.285714285714292</v>
      </c>
      <c r="K28" s="136" t="s">
        <v>1543</v>
      </c>
      <c r="L28" s="15"/>
    </row>
    <row r="29" spans="1:12" ht="81" customHeight="1">
      <c r="A29" s="7" t="s">
        <v>1716</v>
      </c>
      <c r="B29" s="26"/>
      <c r="C29" s="138" t="s">
        <v>920</v>
      </c>
      <c r="D29" s="139">
        <v>39280</v>
      </c>
      <c r="E29" s="28" t="s">
        <v>126</v>
      </c>
      <c r="F29" s="12">
        <v>11</v>
      </c>
      <c r="G29" s="12">
        <v>11</v>
      </c>
      <c r="H29" s="12" t="s">
        <v>211</v>
      </c>
      <c r="I29" s="71">
        <v>36</v>
      </c>
      <c r="J29" s="14">
        <f t="shared" si="0"/>
        <v>64.285714285714292</v>
      </c>
      <c r="K29" s="136" t="s">
        <v>1543</v>
      </c>
      <c r="L29" s="15"/>
    </row>
    <row r="30" spans="1:12" ht="58.5" customHeight="1">
      <c r="A30" s="7" t="s">
        <v>1717</v>
      </c>
      <c r="B30" s="26"/>
      <c r="C30" s="26" t="s">
        <v>1718</v>
      </c>
      <c r="D30" s="27">
        <v>39637</v>
      </c>
      <c r="E30" s="28" t="s">
        <v>160</v>
      </c>
      <c r="F30" s="12">
        <v>11</v>
      </c>
      <c r="G30" s="12">
        <v>11</v>
      </c>
      <c r="H30" s="12" t="s">
        <v>21</v>
      </c>
      <c r="I30" s="71">
        <v>40</v>
      </c>
      <c r="J30" s="14">
        <f t="shared" si="0"/>
        <v>71.428571428571431</v>
      </c>
      <c r="K30" s="15" t="s">
        <v>1719</v>
      </c>
      <c r="L30" s="15"/>
    </row>
    <row r="31" spans="1:12" ht="58.5" customHeight="1">
      <c r="A31" s="7" t="s">
        <v>1720</v>
      </c>
      <c r="B31" s="26"/>
      <c r="C31" s="26" t="s">
        <v>1721</v>
      </c>
      <c r="D31" s="27">
        <v>39196</v>
      </c>
      <c r="E31" s="28" t="s">
        <v>160</v>
      </c>
      <c r="F31" s="12">
        <v>11</v>
      </c>
      <c r="G31" s="12">
        <v>11</v>
      </c>
      <c r="H31" s="12" t="s">
        <v>25</v>
      </c>
      <c r="I31" s="71">
        <v>38</v>
      </c>
      <c r="J31" s="14">
        <f t="shared" si="0"/>
        <v>67.857142857142861</v>
      </c>
      <c r="K31" s="15" t="s">
        <v>1719</v>
      </c>
      <c r="L31" s="15"/>
    </row>
    <row r="32" spans="1:12" ht="58.5" customHeight="1">
      <c r="A32" s="7" t="s">
        <v>1722</v>
      </c>
      <c r="B32" s="26"/>
      <c r="C32" s="26" t="s">
        <v>1723</v>
      </c>
      <c r="D32" s="27">
        <v>39281</v>
      </c>
      <c r="E32" s="28" t="s">
        <v>160</v>
      </c>
      <c r="F32" s="12">
        <v>11</v>
      </c>
      <c r="G32" s="12">
        <v>11</v>
      </c>
      <c r="H32" s="12" t="s">
        <v>25</v>
      </c>
      <c r="I32" s="71">
        <v>37</v>
      </c>
      <c r="J32" s="14">
        <f t="shared" si="0"/>
        <v>66.071428571428569</v>
      </c>
      <c r="K32" s="15" t="s">
        <v>1719</v>
      </c>
      <c r="L32" s="15"/>
    </row>
    <row r="33" spans="1:18" ht="58.5" customHeight="1">
      <c r="A33" s="7" t="s">
        <v>1724</v>
      </c>
      <c r="B33" s="26"/>
      <c r="C33" s="26" t="s">
        <v>1725</v>
      </c>
      <c r="D33" s="27">
        <v>39327</v>
      </c>
      <c r="E33" s="28" t="s">
        <v>160</v>
      </c>
      <c r="F33" s="12">
        <v>11</v>
      </c>
      <c r="G33" s="12">
        <v>11</v>
      </c>
      <c r="H33" s="12" t="s">
        <v>25</v>
      </c>
      <c r="I33" s="71">
        <v>36</v>
      </c>
      <c r="J33" s="14">
        <f t="shared" si="0"/>
        <v>64.285714285714292</v>
      </c>
      <c r="K33" s="15" t="s">
        <v>1719</v>
      </c>
      <c r="L33" s="15"/>
    </row>
    <row r="34" spans="1:18" ht="58.5" customHeight="1">
      <c r="A34" s="7" t="s">
        <v>1726</v>
      </c>
      <c r="B34" s="26"/>
      <c r="C34" s="26" t="s">
        <v>1727</v>
      </c>
      <c r="D34" s="27">
        <v>39676</v>
      </c>
      <c r="E34" s="28" t="s">
        <v>160</v>
      </c>
      <c r="F34" s="12">
        <v>11</v>
      </c>
      <c r="G34" s="12">
        <v>11</v>
      </c>
      <c r="H34" s="12" t="s">
        <v>25</v>
      </c>
      <c r="I34" s="71">
        <v>36</v>
      </c>
      <c r="J34" s="14">
        <f t="shared" si="0"/>
        <v>64.285714285714292</v>
      </c>
      <c r="K34" s="15" t="s">
        <v>1719</v>
      </c>
      <c r="L34" s="15"/>
    </row>
    <row r="35" spans="1:18" ht="58.5" customHeight="1">
      <c r="A35" s="7" t="s">
        <v>1728</v>
      </c>
      <c r="B35" s="26"/>
      <c r="C35" s="26" t="s">
        <v>1468</v>
      </c>
      <c r="D35" s="27">
        <v>39387</v>
      </c>
      <c r="E35" s="28" t="s">
        <v>174</v>
      </c>
      <c r="F35" s="12">
        <v>11</v>
      </c>
      <c r="G35" s="12">
        <v>11</v>
      </c>
      <c r="H35" s="12" t="s">
        <v>211</v>
      </c>
      <c r="I35" s="71">
        <v>39</v>
      </c>
      <c r="J35" s="14">
        <f t="shared" si="0"/>
        <v>69.642857142857139</v>
      </c>
      <c r="K35" s="15" t="s">
        <v>1729</v>
      </c>
      <c r="L35" s="15"/>
    </row>
    <row r="36" spans="1:18" ht="58.5" customHeight="1">
      <c r="A36" s="7" t="s">
        <v>1730</v>
      </c>
      <c r="B36" s="26"/>
      <c r="C36" s="26" t="s">
        <v>1731</v>
      </c>
      <c r="D36" s="27">
        <v>39392</v>
      </c>
      <c r="E36" s="28" t="s">
        <v>174</v>
      </c>
      <c r="F36" s="12">
        <v>11</v>
      </c>
      <c r="G36" s="12">
        <v>11</v>
      </c>
      <c r="H36" s="12" t="s">
        <v>211</v>
      </c>
      <c r="I36" s="71">
        <v>38</v>
      </c>
      <c r="J36" s="14">
        <f t="shared" si="0"/>
        <v>67.857142857142861</v>
      </c>
      <c r="K36" s="15" t="s">
        <v>1729</v>
      </c>
      <c r="L36" s="15"/>
    </row>
    <row r="37" spans="1:18" ht="58.5" customHeight="1">
      <c r="A37" s="7" t="s">
        <v>1732</v>
      </c>
      <c r="B37" s="26"/>
      <c r="C37" s="26" t="s">
        <v>1462</v>
      </c>
      <c r="D37" s="27">
        <v>39220</v>
      </c>
      <c r="E37" s="28" t="s">
        <v>174</v>
      </c>
      <c r="F37" s="12">
        <v>11</v>
      </c>
      <c r="G37" s="12">
        <v>11</v>
      </c>
      <c r="H37" s="12" t="s">
        <v>211</v>
      </c>
      <c r="I37" s="71">
        <v>38</v>
      </c>
      <c r="J37" s="14">
        <f t="shared" si="0"/>
        <v>67.857142857142861</v>
      </c>
      <c r="K37" s="15" t="s">
        <v>1729</v>
      </c>
      <c r="L37" s="15"/>
    </row>
    <row r="38" spans="1:18" ht="58.5" customHeight="1">
      <c r="A38" s="7" t="s">
        <v>1733</v>
      </c>
      <c r="B38" s="26"/>
      <c r="C38" s="26" t="s">
        <v>1457</v>
      </c>
      <c r="D38" s="27">
        <v>39485</v>
      </c>
      <c r="E38" s="28" t="s">
        <v>174</v>
      </c>
      <c r="F38" s="12">
        <v>11</v>
      </c>
      <c r="G38" s="12">
        <v>11</v>
      </c>
      <c r="H38" s="12" t="s">
        <v>211</v>
      </c>
      <c r="I38" s="71">
        <v>36</v>
      </c>
      <c r="J38" s="14">
        <f t="shared" si="0"/>
        <v>64.285714285714292</v>
      </c>
      <c r="K38" s="15" t="s">
        <v>1729</v>
      </c>
      <c r="L38" s="15"/>
    </row>
    <row r="39" spans="1:18" ht="58.5" customHeight="1">
      <c r="A39" s="7" t="s">
        <v>1734</v>
      </c>
      <c r="B39" s="26"/>
      <c r="C39" s="26" t="s">
        <v>1735</v>
      </c>
      <c r="D39" s="27">
        <v>39401</v>
      </c>
      <c r="E39" s="28" t="s">
        <v>198</v>
      </c>
      <c r="F39" s="12">
        <v>11</v>
      </c>
      <c r="G39" s="12">
        <v>11</v>
      </c>
      <c r="H39" s="12" t="s">
        <v>21</v>
      </c>
      <c r="I39" s="71">
        <v>37</v>
      </c>
      <c r="J39" s="14">
        <f t="shared" si="0"/>
        <v>66.071428571428569</v>
      </c>
      <c r="K39" t="s">
        <v>1383</v>
      </c>
      <c r="L39" s="15"/>
    </row>
    <row r="40" spans="1:18" ht="60" customHeight="1">
      <c r="A40" s="7" t="s">
        <v>1736</v>
      </c>
      <c r="B40" s="26"/>
      <c r="C40" s="26" t="s">
        <v>940</v>
      </c>
      <c r="D40" s="27">
        <v>39596</v>
      </c>
      <c r="E40" s="28" t="s">
        <v>198</v>
      </c>
      <c r="F40" s="12">
        <v>11</v>
      </c>
      <c r="G40" s="12">
        <v>11</v>
      </c>
      <c r="H40" s="12" t="s">
        <v>211</v>
      </c>
      <c r="I40" s="71">
        <v>36</v>
      </c>
      <c r="J40" s="14">
        <f t="shared" si="0"/>
        <v>64.285714285714292</v>
      </c>
      <c r="K40" s="15" t="s">
        <v>1383</v>
      </c>
      <c r="L40" s="15"/>
    </row>
    <row r="41" spans="1:18" ht="58.5" customHeight="1">
      <c r="A41" s="43" t="s">
        <v>1737</v>
      </c>
      <c r="B41" s="26"/>
      <c r="C41" s="92" t="s">
        <v>1474</v>
      </c>
      <c r="D41" s="27">
        <v>39412</v>
      </c>
      <c r="E41" s="28" t="s">
        <v>208</v>
      </c>
      <c r="F41" s="12">
        <v>11</v>
      </c>
      <c r="G41" s="12">
        <v>11</v>
      </c>
      <c r="H41" s="12" t="s">
        <v>52</v>
      </c>
      <c r="I41" s="71">
        <v>41</v>
      </c>
      <c r="J41" s="14">
        <f t="shared" si="0"/>
        <v>73.214285714285708</v>
      </c>
      <c r="K41" s="15" t="s">
        <v>1686</v>
      </c>
      <c r="L41" s="15"/>
    </row>
    <row r="42" spans="1:18" ht="58.5" customHeight="1">
      <c r="A42" s="43" t="s">
        <v>1738</v>
      </c>
      <c r="B42" s="26"/>
      <c r="C42" s="61" t="s">
        <v>946</v>
      </c>
      <c r="D42" s="27">
        <v>39567</v>
      </c>
      <c r="E42" s="28" t="s">
        <v>208</v>
      </c>
      <c r="F42" s="12">
        <v>11</v>
      </c>
      <c r="G42" s="12">
        <v>11</v>
      </c>
      <c r="H42" s="12" t="s">
        <v>52</v>
      </c>
      <c r="I42" s="71">
        <v>41</v>
      </c>
      <c r="J42" s="14">
        <f t="shared" si="0"/>
        <v>73.214285714285708</v>
      </c>
      <c r="K42" s="15" t="s">
        <v>1686</v>
      </c>
      <c r="L42" s="15"/>
    </row>
    <row r="43" spans="1:18" ht="58.5" customHeight="1">
      <c r="A43" s="43" t="s">
        <v>1739</v>
      </c>
      <c r="B43" s="26"/>
      <c r="C43" s="61" t="s">
        <v>1740</v>
      </c>
      <c r="D43" s="27">
        <v>39348</v>
      </c>
      <c r="E43" s="28" t="s">
        <v>208</v>
      </c>
      <c r="F43" s="12">
        <v>11</v>
      </c>
      <c r="G43" s="12">
        <v>11</v>
      </c>
      <c r="H43" s="12" t="s">
        <v>211</v>
      </c>
      <c r="I43" s="71">
        <v>36</v>
      </c>
      <c r="J43" s="14">
        <f t="shared" si="0"/>
        <v>64.285714285714292</v>
      </c>
      <c r="K43" s="15" t="s">
        <v>1686</v>
      </c>
      <c r="L43" s="15"/>
    </row>
    <row r="44" spans="1:18" ht="58.5" customHeight="1">
      <c r="A44" s="43" t="s">
        <v>1741</v>
      </c>
      <c r="B44" s="26"/>
      <c r="C44" s="61" t="s">
        <v>948</v>
      </c>
      <c r="D44" s="27">
        <v>39676</v>
      </c>
      <c r="E44" s="28" t="s">
        <v>208</v>
      </c>
      <c r="F44" s="12">
        <v>11</v>
      </c>
      <c r="G44" s="12">
        <v>11</v>
      </c>
      <c r="H44" s="12" t="s">
        <v>211</v>
      </c>
      <c r="I44" s="71">
        <v>36</v>
      </c>
      <c r="J44" s="14">
        <f t="shared" si="0"/>
        <v>64.285714285714292</v>
      </c>
      <c r="K44" s="15" t="s">
        <v>1686</v>
      </c>
      <c r="L44" s="15"/>
    </row>
    <row r="45" spans="1:18" ht="57" customHeight="1">
      <c r="A45" s="7"/>
      <c r="B45" s="79"/>
      <c r="C45" s="141" t="s">
        <v>1457</v>
      </c>
      <c r="D45" s="95"/>
      <c r="E45" s="80" t="s">
        <v>222</v>
      </c>
      <c r="F45" s="81"/>
      <c r="G45" s="81"/>
      <c r="H45" s="81"/>
      <c r="I45" s="81"/>
      <c r="J45" s="81"/>
      <c r="K45" s="297"/>
      <c r="L45" s="83"/>
      <c r="M45" s="3"/>
      <c r="N45" s="3"/>
      <c r="O45" s="3"/>
      <c r="P45" s="3"/>
      <c r="Q45" s="3"/>
      <c r="R45" s="3"/>
    </row>
    <row r="46" spans="1:18" ht="54.75" customHeight="1">
      <c r="A46" s="7"/>
      <c r="B46" s="79"/>
      <c r="C46" s="100" t="s">
        <v>259</v>
      </c>
      <c r="D46" s="95"/>
      <c r="E46" s="80" t="s">
        <v>297</v>
      </c>
      <c r="F46" s="81"/>
      <c r="G46" s="81"/>
      <c r="H46" s="81"/>
      <c r="I46" s="81"/>
      <c r="J46" s="81"/>
      <c r="K46" s="83"/>
      <c r="L46" s="83"/>
      <c r="M46" s="3"/>
      <c r="N46" s="3"/>
      <c r="O46" s="3"/>
      <c r="P46" s="3"/>
      <c r="Q46" s="3"/>
      <c r="R46" s="3"/>
    </row>
    <row r="47" spans="1:18">
      <c r="B47" s="902" t="s">
        <v>223</v>
      </c>
      <c r="C47" s="903"/>
      <c r="D47" s="903"/>
      <c r="E47" s="903"/>
      <c r="F47" s="903"/>
      <c r="G47" s="903"/>
      <c r="H47" s="903"/>
      <c r="I47" s="903"/>
      <c r="J47" s="903"/>
      <c r="K47" s="903"/>
      <c r="L47" s="904"/>
    </row>
    <row r="48" spans="1:18" ht="76.5">
      <c r="A48" s="7" t="s">
        <v>1742</v>
      </c>
      <c r="B48" s="15"/>
      <c r="C48" s="29" t="s">
        <v>1743</v>
      </c>
      <c r="D48" s="306">
        <v>39613</v>
      </c>
      <c r="E48" s="28" t="s">
        <v>126</v>
      </c>
      <c r="F48" s="2">
        <v>11</v>
      </c>
      <c r="G48" s="12">
        <v>11</v>
      </c>
      <c r="H48" s="15"/>
      <c r="I48" s="15"/>
      <c r="J48" s="15"/>
      <c r="K48" s="15" t="s">
        <v>1543</v>
      </c>
      <c r="L48" s="15"/>
    </row>
    <row r="49" spans="1:12" ht="51">
      <c r="A49" s="7" t="s">
        <v>1744</v>
      </c>
      <c r="B49" s="15"/>
      <c r="C49" s="29" t="s">
        <v>1745</v>
      </c>
      <c r="D49" s="142">
        <v>39564</v>
      </c>
      <c r="E49" s="28" t="s">
        <v>208</v>
      </c>
      <c r="F49" s="15">
        <v>11</v>
      </c>
      <c r="G49" s="15">
        <v>11</v>
      </c>
      <c r="H49" s="15" t="s">
        <v>211</v>
      </c>
      <c r="I49" s="15"/>
      <c r="J49" s="15"/>
      <c r="K49" s="15" t="s">
        <v>1746</v>
      </c>
      <c r="L49" s="15"/>
    </row>
    <row r="51" spans="1:12" ht="51">
      <c r="A51" s="15"/>
      <c r="B51" s="15"/>
      <c r="C51" s="121" t="s">
        <v>1747</v>
      </c>
      <c r="D51" s="301">
        <v>39077</v>
      </c>
      <c r="E51" s="302" t="s">
        <v>222</v>
      </c>
      <c r="F51" s="121">
        <v>11</v>
      </c>
      <c r="G51" s="121">
        <v>11</v>
      </c>
      <c r="H51" s="121" t="s">
        <v>25</v>
      </c>
      <c r="I51" s="121" t="s">
        <v>1748</v>
      </c>
      <c r="J51" s="121">
        <v>65.260000000000005</v>
      </c>
      <c r="K51" s="121" t="s">
        <v>1617</v>
      </c>
      <c r="L51" s="15"/>
    </row>
    <row r="53" spans="1:12">
      <c r="E53" t="s">
        <v>1749</v>
      </c>
    </row>
  </sheetData>
  <mergeCells count="6">
    <mergeCell ref="B47:L47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2:R38"/>
  <sheetViews>
    <sheetView topLeftCell="A32" workbookViewId="0"/>
  </sheetViews>
  <sheetFormatPr defaultColWidth="10.42578125" defaultRowHeight="12.75"/>
  <cols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2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2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2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2:13">
      <c r="D5" s="907" t="s">
        <v>636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2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2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2:13" ht="51">
      <c r="B12" s="8"/>
      <c r="C12" s="9"/>
      <c r="D12" s="10"/>
      <c r="E12" s="11" t="s">
        <v>19</v>
      </c>
      <c r="F12" s="12"/>
      <c r="G12" s="12"/>
      <c r="H12" s="12"/>
      <c r="I12" s="12"/>
      <c r="J12" s="12"/>
      <c r="K12" s="15"/>
      <c r="L12" s="15"/>
    </row>
    <row r="13" spans="2:13" ht="58.5" customHeight="1">
      <c r="B13" s="8"/>
      <c r="C13" s="9"/>
      <c r="D13" s="10"/>
      <c r="E13" s="11"/>
      <c r="F13" s="12"/>
      <c r="G13" s="12"/>
      <c r="H13" s="12"/>
      <c r="I13" s="12"/>
      <c r="J13" s="12"/>
      <c r="K13" s="15"/>
      <c r="L13" s="15"/>
    </row>
    <row r="14" spans="2:13" ht="57" customHeight="1">
      <c r="B14" s="17"/>
      <c r="C14" s="17"/>
      <c r="D14" s="17"/>
      <c r="E14" s="11" t="s">
        <v>51</v>
      </c>
      <c r="F14" s="12"/>
      <c r="G14" s="12"/>
      <c r="H14" s="12"/>
      <c r="I14" s="12"/>
      <c r="J14" s="12"/>
      <c r="K14" s="15"/>
      <c r="L14" s="15"/>
    </row>
    <row r="15" spans="2:13" ht="57" customHeight="1">
      <c r="B15" s="17"/>
      <c r="C15" s="17"/>
      <c r="D15" s="17"/>
      <c r="E15" s="11"/>
      <c r="F15" s="12"/>
      <c r="G15" s="12"/>
      <c r="H15" s="12"/>
      <c r="I15" s="12"/>
      <c r="J15" s="12"/>
      <c r="K15" s="15"/>
      <c r="L15" s="15"/>
    </row>
    <row r="16" spans="2:13" ht="60" customHeight="1">
      <c r="B16" s="26"/>
      <c r="C16" s="26"/>
      <c r="D16" s="26"/>
      <c r="E16" s="28" t="s">
        <v>79</v>
      </c>
      <c r="F16" s="12"/>
      <c r="G16" s="12"/>
      <c r="H16" s="12"/>
      <c r="I16" s="12"/>
      <c r="J16" s="12"/>
      <c r="K16" s="15"/>
      <c r="L16" s="15"/>
    </row>
    <row r="17" spans="1:12" ht="60" customHeight="1">
      <c r="B17" s="26"/>
      <c r="C17" s="203"/>
      <c r="D17" s="26"/>
      <c r="E17" s="28"/>
      <c r="F17" s="12"/>
      <c r="G17" s="12"/>
      <c r="H17" s="12"/>
      <c r="I17" s="12"/>
      <c r="J17" s="12"/>
      <c r="K17" s="15"/>
      <c r="L17" s="15"/>
    </row>
    <row r="18" spans="1:12" ht="58.5" customHeight="1">
      <c r="B18" s="26"/>
      <c r="C18" s="257"/>
      <c r="D18" s="36"/>
      <c r="E18" s="28" t="s">
        <v>95</v>
      </c>
      <c r="F18" s="12"/>
      <c r="G18" s="12"/>
      <c r="H18" s="12"/>
      <c r="I18" s="12"/>
      <c r="J18" s="12"/>
      <c r="K18" s="15"/>
      <c r="L18" s="15"/>
    </row>
    <row r="19" spans="1:12" ht="58.5" customHeight="1">
      <c r="B19" s="26"/>
      <c r="C19" s="38"/>
      <c r="D19" s="258"/>
      <c r="E19" s="212"/>
      <c r="F19" s="12"/>
      <c r="G19" s="12"/>
      <c r="H19" s="12"/>
      <c r="I19" s="12"/>
      <c r="J19" s="12"/>
      <c r="K19" s="15"/>
      <c r="L19" s="15"/>
    </row>
    <row r="20" spans="1:12" ht="58.5" customHeight="1">
      <c r="B20" s="26"/>
      <c r="C20" s="38"/>
      <c r="D20" s="36"/>
      <c r="E20" s="28" t="s">
        <v>113</v>
      </c>
      <c r="F20" s="12"/>
      <c r="G20" s="12"/>
      <c r="H20" s="12"/>
      <c r="I20" s="12"/>
      <c r="J20" s="12"/>
      <c r="K20" s="15"/>
      <c r="L20" s="15"/>
    </row>
    <row r="21" spans="1:12" ht="57" customHeight="1">
      <c r="B21" s="26"/>
      <c r="C21" s="26"/>
      <c r="D21" s="26"/>
      <c r="E21" s="28"/>
      <c r="F21" s="12"/>
      <c r="G21" s="12"/>
      <c r="H21" s="12"/>
      <c r="I21" s="12"/>
      <c r="J21" s="12"/>
      <c r="K21" s="15"/>
      <c r="L21" s="15"/>
    </row>
    <row r="22" spans="1:12" ht="57" customHeight="1">
      <c r="B22" s="26"/>
      <c r="C22" s="26"/>
      <c r="D22" s="27"/>
      <c r="E22" s="28" t="s">
        <v>120</v>
      </c>
      <c r="F22" s="12"/>
      <c r="G22" s="12"/>
      <c r="H22" s="12"/>
      <c r="I22" s="12"/>
      <c r="J22" s="12"/>
      <c r="K22" s="15"/>
      <c r="L22" s="15"/>
    </row>
    <row r="23" spans="1:12" ht="81" customHeight="1">
      <c r="B23" s="26"/>
      <c r="C23" s="26"/>
      <c r="D23" s="26"/>
      <c r="E23" s="28"/>
      <c r="F23" s="12"/>
      <c r="G23" s="12"/>
      <c r="H23" s="12"/>
      <c r="I23" s="12"/>
      <c r="J23" s="12"/>
      <c r="K23" s="15"/>
      <c r="L23" s="15"/>
    </row>
    <row r="24" spans="1:12" ht="81" customHeight="1">
      <c r="B24" s="26"/>
      <c r="C24" s="26"/>
      <c r="D24" s="26"/>
      <c r="E24" s="28" t="s">
        <v>126</v>
      </c>
      <c r="F24" s="12"/>
      <c r="G24" s="12"/>
      <c r="H24" s="12"/>
      <c r="I24" s="12"/>
      <c r="J24" s="12"/>
      <c r="K24" s="15"/>
      <c r="L24" s="15"/>
    </row>
    <row r="25" spans="1:12" ht="81" customHeight="1">
      <c r="B25" s="26"/>
      <c r="C25" s="26"/>
      <c r="D25" s="26"/>
      <c r="E25" s="28"/>
      <c r="F25" s="12"/>
      <c r="G25" s="12"/>
      <c r="H25" s="12"/>
      <c r="I25" s="12"/>
      <c r="J25" s="12"/>
      <c r="K25" s="15"/>
      <c r="L25" s="15"/>
    </row>
    <row r="26" spans="1:12" ht="58.5" customHeight="1">
      <c r="B26" s="26"/>
      <c r="C26" s="26"/>
      <c r="D26" s="27"/>
      <c r="E26" s="28" t="s">
        <v>160</v>
      </c>
      <c r="F26" s="12"/>
      <c r="G26" s="12"/>
      <c r="H26" s="12"/>
      <c r="I26" s="12"/>
      <c r="J26" s="12"/>
      <c r="K26" s="15"/>
      <c r="L26" s="15"/>
    </row>
    <row r="27" spans="1:12" ht="58.5" customHeight="1">
      <c r="B27" s="26"/>
      <c r="C27" s="26"/>
      <c r="D27" s="27"/>
      <c r="E27" s="28"/>
      <c r="F27" s="12"/>
      <c r="G27" s="12"/>
      <c r="H27" s="12"/>
      <c r="I27" s="12"/>
      <c r="J27" s="12"/>
      <c r="K27" s="15"/>
      <c r="L27" s="15"/>
    </row>
    <row r="28" spans="1:12" ht="58.5" customHeight="1">
      <c r="B28" s="26"/>
      <c r="C28" s="26"/>
      <c r="D28" s="27"/>
      <c r="E28" s="28" t="s">
        <v>174</v>
      </c>
      <c r="F28" s="12"/>
      <c r="G28" s="12"/>
      <c r="H28" s="12"/>
      <c r="I28" s="12"/>
      <c r="J28" s="12"/>
      <c r="K28" s="15"/>
      <c r="L28" s="15"/>
    </row>
    <row r="29" spans="1:12" ht="58.5" customHeight="1">
      <c r="B29" s="26"/>
      <c r="C29" s="26"/>
      <c r="D29" s="27"/>
      <c r="E29" s="212"/>
      <c r="F29" s="12"/>
      <c r="G29" s="12"/>
      <c r="H29" s="12"/>
      <c r="I29" s="12"/>
      <c r="J29" s="12"/>
      <c r="K29" s="15"/>
      <c r="L29" s="15"/>
    </row>
    <row r="30" spans="1:12" ht="58.5" customHeight="1">
      <c r="B30" s="26"/>
      <c r="C30" s="26"/>
      <c r="D30" s="27"/>
      <c r="E30" s="28" t="s">
        <v>198</v>
      </c>
      <c r="F30" s="12"/>
      <c r="G30" s="12"/>
      <c r="H30" s="12"/>
      <c r="I30" s="12"/>
      <c r="J30" s="12"/>
      <c r="K30" s="15"/>
      <c r="L30" s="15"/>
    </row>
    <row r="31" spans="1:12" ht="60" customHeight="1">
      <c r="B31" s="26"/>
      <c r="C31" s="26"/>
      <c r="D31" s="26"/>
      <c r="E31" s="28"/>
      <c r="F31" s="12"/>
      <c r="G31" s="12"/>
      <c r="H31" s="12"/>
      <c r="I31" s="12"/>
      <c r="J31" s="12"/>
      <c r="K31" s="15"/>
      <c r="L31" s="15"/>
    </row>
    <row r="32" spans="1:12" ht="58.5" customHeight="1">
      <c r="A32" s="77"/>
      <c r="B32" s="26"/>
      <c r="C32" s="26"/>
      <c r="D32" s="26"/>
      <c r="E32" s="28" t="s">
        <v>208</v>
      </c>
      <c r="F32" s="12"/>
      <c r="G32" s="12"/>
      <c r="H32" s="12"/>
      <c r="I32" s="12"/>
      <c r="J32" s="12"/>
      <c r="K32" s="15"/>
      <c r="L32" s="15"/>
    </row>
    <row r="33" spans="1:18" ht="58.5" customHeight="1">
      <c r="A33" s="77"/>
      <c r="B33" s="26"/>
      <c r="C33" s="26"/>
      <c r="D33" s="26"/>
      <c r="E33" s="28"/>
      <c r="F33" s="12"/>
      <c r="G33" s="12"/>
      <c r="H33" s="12"/>
      <c r="I33" s="12"/>
      <c r="J33" s="12"/>
      <c r="K33" s="15"/>
      <c r="L33" s="15"/>
    </row>
    <row r="34" spans="1:18" ht="57" customHeight="1">
      <c r="B34" s="26"/>
      <c r="C34" s="64"/>
      <c r="D34" s="27"/>
      <c r="E34" s="28" t="s">
        <v>222</v>
      </c>
      <c r="F34" s="12"/>
      <c r="G34" s="12"/>
      <c r="H34" s="12"/>
      <c r="I34" s="12"/>
      <c r="J34" s="12"/>
      <c r="K34" s="15"/>
      <c r="L34" s="15"/>
      <c r="M34" s="3"/>
      <c r="N34" s="3"/>
      <c r="O34" s="3"/>
      <c r="P34" s="3"/>
      <c r="Q34" s="3"/>
      <c r="R34" s="3"/>
    </row>
    <row r="35" spans="1:18" ht="54.75" customHeight="1">
      <c r="B35" s="26"/>
      <c r="C35" s="221"/>
      <c r="D35" s="27"/>
      <c r="E35" s="212" t="s">
        <v>297</v>
      </c>
      <c r="F35" s="12"/>
      <c r="G35" s="12"/>
      <c r="H35" s="12"/>
      <c r="I35" s="12"/>
      <c r="J35" s="12"/>
      <c r="K35" s="15"/>
      <c r="L35" s="15"/>
      <c r="M35" s="3"/>
      <c r="N35" s="3"/>
      <c r="O35" s="3"/>
      <c r="P35" s="3"/>
      <c r="Q35" s="3"/>
      <c r="R35" s="3"/>
    </row>
    <row r="36" spans="1:18">
      <c r="B36" s="902" t="s">
        <v>223</v>
      </c>
      <c r="C36" s="903"/>
      <c r="D36" s="903"/>
      <c r="E36" s="903"/>
      <c r="F36" s="903"/>
      <c r="G36" s="903"/>
      <c r="H36" s="903"/>
      <c r="I36" s="903"/>
      <c r="J36" s="903"/>
      <c r="K36" s="903"/>
      <c r="L36" s="904"/>
    </row>
    <row r="37" spans="1:18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8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</sheetData>
  <mergeCells count="6">
    <mergeCell ref="B36:L36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S58"/>
  <sheetViews>
    <sheetView topLeftCell="C29" workbookViewId="0"/>
  </sheetViews>
  <sheetFormatPr defaultColWidth="10.42578125" defaultRowHeight="12.75"/>
  <cols>
    <col min="2" max="2" width="42.85546875" customWidth="1"/>
    <col min="3" max="3" width="6.85546875" customWidth="1"/>
    <col min="4" max="4" width="34" customWidth="1"/>
    <col min="5" max="5" width="16.28515625" customWidth="1"/>
    <col min="6" max="6" width="57.7109375" customWidth="1"/>
    <col min="8" max="8" width="18" customWidth="1"/>
    <col min="9" max="11" width="22" customWidth="1"/>
    <col min="12" max="12" width="35.7109375" customWidth="1"/>
    <col min="13" max="13" width="37.140625" customWidth="1"/>
  </cols>
  <sheetData>
    <row r="2" spans="2:14" ht="13.5" customHeight="1">
      <c r="E2" s="905" t="s">
        <v>1</v>
      </c>
      <c r="F2" s="906"/>
      <c r="G2" s="906"/>
      <c r="H2" s="906"/>
      <c r="I2" s="906"/>
      <c r="J2" s="906"/>
      <c r="K2" s="906"/>
      <c r="L2" s="906"/>
      <c r="M2" s="906"/>
      <c r="N2" s="906"/>
    </row>
    <row r="3" spans="2:14">
      <c r="E3" s="907" t="s">
        <v>2</v>
      </c>
      <c r="F3" s="907"/>
      <c r="G3" s="907"/>
      <c r="H3" s="907"/>
      <c r="I3" s="907"/>
      <c r="J3" s="907"/>
      <c r="K3" s="907"/>
      <c r="L3" s="907"/>
      <c r="M3" s="907"/>
      <c r="N3" s="907"/>
    </row>
    <row r="4" spans="2:14" ht="27" customHeight="1">
      <c r="E4" s="908" t="s">
        <v>3</v>
      </c>
      <c r="F4" s="908"/>
      <c r="G4" s="908"/>
      <c r="H4" s="908"/>
      <c r="I4" s="908"/>
      <c r="J4" s="908"/>
      <c r="K4" s="908"/>
      <c r="L4" s="908"/>
      <c r="M4" s="908"/>
      <c r="N4" s="908"/>
    </row>
    <row r="5" spans="2:14">
      <c r="E5" s="907" t="s">
        <v>224</v>
      </c>
      <c r="F5" s="907"/>
      <c r="G5" s="907"/>
      <c r="H5" s="907"/>
      <c r="I5" s="907"/>
      <c r="J5" s="907"/>
      <c r="K5" s="907"/>
      <c r="L5" s="907"/>
      <c r="M5" s="907"/>
      <c r="N5" s="907"/>
    </row>
    <row r="8" spans="2:14" ht="29.25" customHeight="1">
      <c r="D8" s="909" t="s">
        <v>5</v>
      </c>
      <c r="E8" s="909"/>
      <c r="F8" s="909"/>
      <c r="G8" s="909"/>
      <c r="H8" s="909"/>
      <c r="I8" s="909"/>
      <c r="J8" s="909"/>
      <c r="K8" s="909"/>
      <c r="L8" s="909"/>
      <c r="M8" s="909"/>
      <c r="N8" s="909"/>
    </row>
    <row r="11" spans="2:14" ht="51">
      <c r="C11" s="5" t="s">
        <v>6</v>
      </c>
      <c r="D11" s="6" t="s">
        <v>7</v>
      </c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  <c r="J11" s="6" t="s">
        <v>13</v>
      </c>
      <c r="K11" s="6" t="s">
        <v>14</v>
      </c>
      <c r="L11" s="6" t="s">
        <v>15</v>
      </c>
      <c r="M11" s="6" t="s">
        <v>16</v>
      </c>
    </row>
    <row r="12" spans="2:14" ht="51">
      <c r="B12" s="68" t="s">
        <v>225</v>
      </c>
      <c r="C12" s="8">
        <v>1</v>
      </c>
      <c r="D12" s="69" t="s">
        <v>226</v>
      </c>
      <c r="E12" s="70">
        <v>40779</v>
      </c>
      <c r="F12" s="11" t="s">
        <v>19</v>
      </c>
      <c r="G12" s="12">
        <v>7</v>
      </c>
      <c r="H12" s="12">
        <v>7</v>
      </c>
      <c r="I12" s="12" t="s">
        <v>21</v>
      </c>
      <c r="J12" s="71">
        <v>72</v>
      </c>
      <c r="K12" s="14">
        <f t="shared" ref="K12:K54" si="0">J12/81*100</f>
        <v>88.888888888888886</v>
      </c>
      <c r="L12" s="15" t="s">
        <v>227</v>
      </c>
      <c r="M12" s="15"/>
    </row>
    <row r="13" spans="2:14" ht="51">
      <c r="B13" s="68" t="s">
        <v>228</v>
      </c>
      <c r="C13" s="8">
        <v>2</v>
      </c>
      <c r="D13" s="69" t="s">
        <v>45</v>
      </c>
      <c r="E13" s="72">
        <v>40479</v>
      </c>
      <c r="F13" s="11" t="s">
        <v>19</v>
      </c>
      <c r="G13" s="12">
        <v>7</v>
      </c>
      <c r="H13" s="12">
        <v>7</v>
      </c>
      <c r="I13" s="12" t="s">
        <v>21</v>
      </c>
      <c r="J13" s="71">
        <v>72</v>
      </c>
      <c r="K13" s="14">
        <f t="shared" si="0"/>
        <v>88.888888888888886</v>
      </c>
      <c r="L13" s="15" t="s">
        <v>227</v>
      </c>
      <c r="M13" s="15"/>
    </row>
    <row r="14" spans="2:14" ht="51">
      <c r="B14" s="68" t="s">
        <v>229</v>
      </c>
      <c r="C14" s="8">
        <v>3</v>
      </c>
      <c r="D14" s="69" t="s">
        <v>37</v>
      </c>
      <c r="E14" s="73">
        <v>40405</v>
      </c>
      <c r="F14" s="11" t="s">
        <v>19</v>
      </c>
      <c r="G14" s="12">
        <v>7</v>
      </c>
      <c r="H14" s="12">
        <v>7</v>
      </c>
      <c r="I14" s="12" t="s">
        <v>25</v>
      </c>
      <c r="J14" s="71">
        <v>66</v>
      </c>
      <c r="K14" s="14">
        <f t="shared" si="0"/>
        <v>81.481481481481481</v>
      </c>
      <c r="L14" s="15" t="s">
        <v>227</v>
      </c>
      <c r="M14" s="15"/>
    </row>
    <row r="15" spans="2:14" ht="51">
      <c r="B15" s="68" t="s">
        <v>230</v>
      </c>
      <c r="C15" s="8">
        <v>4</v>
      </c>
      <c r="D15" s="69" t="s">
        <v>43</v>
      </c>
      <c r="E15" s="70">
        <v>40920</v>
      </c>
      <c r="F15" s="11" t="s">
        <v>19</v>
      </c>
      <c r="G15" s="12">
        <v>7</v>
      </c>
      <c r="H15" s="12">
        <v>7</v>
      </c>
      <c r="I15" s="12" t="s">
        <v>25</v>
      </c>
      <c r="J15" s="71">
        <v>64</v>
      </c>
      <c r="K15" s="14">
        <f t="shared" si="0"/>
        <v>79.012345679012341</v>
      </c>
      <c r="L15" s="15" t="s">
        <v>227</v>
      </c>
      <c r="M15" s="15"/>
    </row>
    <row r="16" spans="2:14" ht="58.5" customHeight="1">
      <c r="B16" s="68" t="s">
        <v>231</v>
      </c>
      <c r="C16" s="8">
        <v>5</v>
      </c>
      <c r="D16" s="69" t="s">
        <v>232</v>
      </c>
      <c r="E16" s="70">
        <v>40949</v>
      </c>
      <c r="F16" s="11" t="s">
        <v>19</v>
      </c>
      <c r="G16" s="12">
        <v>7</v>
      </c>
      <c r="H16" s="12">
        <v>7</v>
      </c>
      <c r="I16" s="12" t="s">
        <v>25</v>
      </c>
      <c r="J16" s="71">
        <v>60</v>
      </c>
      <c r="K16" s="14">
        <f t="shared" si="0"/>
        <v>74.074074074074076</v>
      </c>
      <c r="L16" s="15" t="s">
        <v>227</v>
      </c>
      <c r="M16" s="15"/>
    </row>
    <row r="17" spans="1:13" ht="57" customHeight="1">
      <c r="B17" s="68" t="s">
        <v>233</v>
      </c>
      <c r="C17" s="17"/>
      <c r="D17" s="18" t="s">
        <v>234</v>
      </c>
      <c r="E17" s="74">
        <v>40893</v>
      </c>
      <c r="F17" s="11" t="s">
        <v>51</v>
      </c>
      <c r="G17" s="12">
        <v>7</v>
      </c>
      <c r="H17" s="12">
        <v>7</v>
      </c>
      <c r="I17" s="20" t="s">
        <v>52</v>
      </c>
      <c r="J17" s="71">
        <v>81</v>
      </c>
      <c r="K17" s="14">
        <f t="shared" si="0"/>
        <v>100</v>
      </c>
      <c r="L17" s="18" t="s">
        <v>235</v>
      </c>
      <c r="M17" s="15"/>
    </row>
    <row r="18" spans="1:13" ht="57" customHeight="1">
      <c r="B18" s="68" t="s">
        <v>236</v>
      </c>
      <c r="C18" s="17"/>
      <c r="D18" s="21" t="s">
        <v>50</v>
      </c>
      <c r="E18" s="75">
        <v>40924</v>
      </c>
      <c r="F18" s="11" t="s">
        <v>51</v>
      </c>
      <c r="G18" s="12">
        <v>7</v>
      </c>
      <c r="H18" s="12">
        <v>7</v>
      </c>
      <c r="I18" s="24" t="s">
        <v>59</v>
      </c>
      <c r="J18" s="71">
        <v>79</v>
      </c>
      <c r="K18" s="14">
        <f t="shared" si="0"/>
        <v>97.53086419753086</v>
      </c>
      <c r="L18" s="21" t="s">
        <v>235</v>
      </c>
      <c r="M18" s="15"/>
    </row>
    <row r="19" spans="1:13" ht="57" customHeight="1">
      <c r="B19" s="68" t="s">
        <v>237</v>
      </c>
      <c r="C19" s="17"/>
      <c r="D19" s="21" t="s">
        <v>238</v>
      </c>
      <c r="E19" s="75">
        <v>40769</v>
      </c>
      <c r="F19" s="11" t="s">
        <v>51</v>
      </c>
      <c r="G19" s="12">
        <v>7</v>
      </c>
      <c r="H19" s="12">
        <v>7</v>
      </c>
      <c r="I19" s="24" t="s">
        <v>59</v>
      </c>
      <c r="J19" s="71">
        <v>79</v>
      </c>
      <c r="K19" s="14">
        <f t="shared" si="0"/>
        <v>97.53086419753086</v>
      </c>
      <c r="L19" s="21" t="s">
        <v>235</v>
      </c>
      <c r="M19" s="15"/>
    </row>
    <row r="20" spans="1:13" ht="57" customHeight="1">
      <c r="B20" s="68" t="s">
        <v>239</v>
      </c>
      <c r="C20" s="17"/>
      <c r="D20" s="76" t="s">
        <v>240</v>
      </c>
      <c r="E20" s="75">
        <v>40794</v>
      </c>
      <c r="F20" s="11" t="s">
        <v>51</v>
      </c>
      <c r="G20" s="12">
        <v>7</v>
      </c>
      <c r="H20" s="12">
        <v>7</v>
      </c>
      <c r="I20" s="24" t="s">
        <v>59</v>
      </c>
      <c r="J20" s="71">
        <v>79</v>
      </c>
      <c r="K20" s="14">
        <f t="shared" si="0"/>
        <v>97.53086419753086</v>
      </c>
      <c r="L20" s="21" t="s">
        <v>235</v>
      </c>
      <c r="M20" s="15"/>
    </row>
    <row r="21" spans="1:13" ht="57" customHeight="1">
      <c r="B21" s="68" t="s">
        <v>241</v>
      </c>
      <c r="C21" s="17"/>
      <c r="D21" s="21" t="s">
        <v>242</v>
      </c>
      <c r="E21" s="75">
        <v>40868</v>
      </c>
      <c r="F21" s="11" t="s">
        <v>51</v>
      </c>
      <c r="G21" s="12">
        <v>7</v>
      </c>
      <c r="H21" s="12">
        <v>7</v>
      </c>
      <c r="I21" s="24" t="s">
        <v>59</v>
      </c>
      <c r="J21" s="71">
        <v>77</v>
      </c>
      <c r="K21" s="14">
        <f t="shared" si="0"/>
        <v>95.061728395061735</v>
      </c>
      <c r="L21" s="21" t="s">
        <v>235</v>
      </c>
      <c r="M21" s="15"/>
    </row>
    <row r="22" spans="1:13" ht="57" customHeight="1">
      <c r="B22" s="68" t="s">
        <v>243</v>
      </c>
      <c r="C22" s="17"/>
      <c r="D22" s="21" t="s">
        <v>244</v>
      </c>
      <c r="E22" s="75">
        <v>40692</v>
      </c>
      <c r="F22" s="11" t="s">
        <v>51</v>
      </c>
      <c r="G22" s="12">
        <v>7</v>
      </c>
      <c r="H22" s="12">
        <v>7</v>
      </c>
      <c r="I22" s="24" t="s">
        <v>59</v>
      </c>
      <c r="J22" s="71">
        <v>75</v>
      </c>
      <c r="K22" s="14">
        <f t="shared" si="0"/>
        <v>92.592592592592595</v>
      </c>
      <c r="L22" s="21" t="s">
        <v>235</v>
      </c>
      <c r="M22" s="15"/>
    </row>
    <row r="23" spans="1:13" ht="57" customHeight="1">
      <c r="B23" s="68" t="s">
        <v>245</v>
      </c>
      <c r="C23" s="17"/>
      <c r="D23" s="21" t="s">
        <v>246</v>
      </c>
      <c r="E23" s="75">
        <v>40654</v>
      </c>
      <c r="F23" s="11" t="s">
        <v>51</v>
      </c>
      <c r="G23" s="12">
        <v>7</v>
      </c>
      <c r="H23" s="12">
        <v>7</v>
      </c>
      <c r="I23" s="24" t="s">
        <v>59</v>
      </c>
      <c r="J23" s="71">
        <v>75</v>
      </c>
      <c r="K23" s="14">
        <f t="shared" si="0"/>
        <v>92.592592592592595</v>
      </c>
      <c r="L23" s="21" t="s">
        <v>235</v>
      </c>
      <c r="M23" s="15"/>
    </row>
    <row r="24" spans="1:13" ht="57" customHeight="1">
      <c r="B24" s="68" t="s">
        <v>247</v>
      </c>
      <c r="C24" s="17"/>
      <c r="D24" s="21" t="s">
        <v>58</v>
      </c>
      <c r="E24" s="75">
        <v>40982</v>
      </c>
      <c r="F24" s="11" t="s">
        <v>51</v>
      </c>
      <c r="G24" s="12">
        <v>7</v>
      </c>
      <c r="H24" s="12">
        <v>7</v>
      </c>
      <c r="I24" s="24" t="s">
        <v>59</v>
      </c>
      <c r="J24" s="71">
        <v>73</v>
      </c>
      <c r="K24" s="14">
        <f t="shared" si="0"/>
        <v>90.123456790123456</v>
      </c>
      <c r="L24" s="21" t="s">
        <v>235</v>
      </c>
      <c r="M24" s="15"/>
    </row>
    <row r="25" spans="1:13" ht="57" customHeight="1">
      <c r="B25" s="68" t="s">
        <v>248</v>
      </c>
      <c r="C25" s="17"/>
      <c r="D25" s="21" t="s">
        <v>249</v>
      </c>
      <c r="E25" s="75">
        <v>40965</v>
      </c>
      <c r="F25" s="11" t="s">
        <v>51</v>
      </c>
      <c r="G25" s="12">
        <v>7</v>
      </c>
      <c r="H25" s="12">
        <v>7</v>
      </c>
      <c r="I25" s="24" t="s">
        <v>59</v>
      </c>
      <c r="J25" s="71">
        <v>68</v>
      </c>
      <c r="K25" s="14">
        <f t="shared" si="0"/>
        <v>83.950617283950606</v>
      </c>
      <c r="L25" s="21" t="s">
        <v>235</v>
      </c>
      <c r="M25" s="15"/>
    </row>
    <row r="26" spans="1:13" ht="57" customHeight="1">
      <c r="B26" s="68" t="s">
        <v>250</v>
      </c>
      <c r="C26" s="17"/>
      <c r="D26" s="21" t="s">
        <v>72</v>
      </c>
      <c r="E26" s="75">
        <v>40964</v>
      </c>
      <c r="F26" s="11" t="s">
        <v>51</v>
      </c>
      <c r="G26" s="12">
        <v>7</v>
      </c>
      <c r="H26" s="12">
        <v>7</v>
      </c>
      <c r="I26" s="24" t="s">
        <v>59</v>
      </c>
      <c r="J26" s="71">
        <v>67</v>
      </c>
      <c r="K26" s="14">
        <f t="shared" si="0"/>
        <v>82.716049382716051</v>
      </c>
      <c r="L26" s="21" t="s">
        <v>235</v>
      </c>
      <c r="M26" s="15"/>
    </row>
    <row r="27" spans="1:13" ht="57" customHeight="1">
      <c r="B27" s="68" t="s">
        <v>251</v>
      </c>
      <c r="C27" s="17"/>
      <c r="D27" s="21" t="s">
        <v>252</v>
      </c>
      <c r="E27" s="75">
        <v>40821</v>
      </c>
      <c r="F27" s="11" t="s">
        <v>51</v>
      </c>
      <c r="G27" s="12">
        <v>7</v>
      </c>
      <c r="H27" s="12">
        <v>7</v>
      </c>
      <c r="I27" s="24" t="s">
        <v>59</v>
      </c>
      <c r="J27" s="71">
        <v>66</v>
      </c>
      <c r="K27" s="14">
        <f t="shared" si="0"/>
        <v>81.481481481481481</v>
      </c>
      <c r="L27" s="21" t="s">
        <v>235</v>
      </c>
      <c r="M27" s="15"/>
    </row>
    <row r="28" spans="1:13" ht="57" customHeight="1">
      <c r="B28" s="68" t="s">
        <v>253</v>
      </c>
      <c r="C28" s="17"/>
      <c r="D28" s="21" t="s">
        <v>254</v>
      </c>
      <c r="E28" s="75">
        <v>40619</v>
      </c>
      <c r="F28" s="11" t="s">
        <v>51</v>
      </c>
      <c r="G28" s="12">
        <v>7</v>
      </c>
      <c r="H28" s="12">
        <v>7</v>
      </c>
      <c r="I28" s="24" t="s">
        <v>59</v>
      </c>
      <c r="J28" s="71">
        <v>65</v>
      </c>
      <c r="K28" s="14">
        <f t="shared" si="0"/>
        <v>80.246913580246911</v>
      </c>
      <c r="L28" s="21" t="s">
        <v>235</v>
      </c>
      <c r="M28" s="15"/>
    </row>
    <row r="29" spans="1:13" ht="57" customHeight="1">
      <c r="B29" s="68" t="s">
        <v>255</v>
      </c>
      <c r="C29" s="17"/>
      <c r="D29" s="21" t="s">
        <v>256</v>
      </c>
      <c r="E29" s="75">
        <v>40779</v>
      </c>
      <c r="F29" s="11" t="s">
        <v>51</v>
      </c>
      <c r="G29" s="12">
        <v>7</v>
      </c>
      <c r="H29" s="12">
        <v>7</v>
      </c>
      <c r="I29" s="24" t="s">
        <v>59</v>
      </c>
      <c r="J29" s="71">
        <v>58</v>
      </c>
      <c r="K29" s="14">
        <f t="shared" si="0"/>
        <v>71.604938271604937</v>
      </c>
      <c r="L29" s="21" t="s">
        <v>235</v>
      </c>
      <c r="M29" s="15"/>
    </row>
    <row r="30" spans="1:13" ht="57" customHeight="1">
      <c r="B30" s="68" t="s">
        <v>257</v>
      </c>
      <c r="C30" s="17"/>
      <c r="D30" s="21" t="s">
        <v>258</v>
      </c>
      <c r="E30" s="75">
        <v>40595</v>
      </c>
      <c r="F30" s="11" t="s">
        <v>51</v>
      </c>
      <c r="G30" s="12">
        <v>7</v>
      </c>
      <c r="H30" s="12">
        <v>7</v>
      </c>
      <c r="I30" s="24" t="s">
        <v>59</v>
      </c>
      <c r="J30" s="71">
        <v>55</v>
      </c>
      <c r="K30" s="14">
        <f t="shared" si="0"/>
        <v>67.901234567901241</v>
      </c>
      <c r="L30" s="21" t="s">
        <v>235</v>
      </c>
      <c r="M30" s="15"/>
    </row>
    <row r="31" spans="1:13" ht="60" customHeight="1">
      <c r="A31" s="77"/>
      <c r="B31" s="78"/>
      <c r="C31" s="79"/>
      <c r="D31" s="79" t="s">
        <v>259</v>
      </c>
      <c r="E31" s="79"/>
      <c r="F31" s="80" t="s">
        <v>79</v>
      </c>
      <c r="G31" s="81"/>
      <c r="H31" s="81"/>
      <c r="I31" s="81"/>
      <c r="J31" s="81"/>
      <c r="K31" s="82"/>
      <c r="L31" s="83"/>
      <c r="M31" s="83"/>
    </row>
    <row r="32" spans="1:13" ht="58.5" customHeight="1">
      <c r="B32" s="68" t="s">
        <v>260</v>
      </c>
      <c r="C32" s="26"/>
      <c r="D32" s="84" t="s">
        <v>261</v>
      </c>
      <c r="E32" s="85">
        <v>40656</v>
      </c>
      <c r="F32" s="28" t="s">
        <v>95</v>
      </c>
      <c r="G32" s="12">
        <v>7</v>
      </c>
      <c r="H32" s="12">
        <v>7</v>
      </c>
      <c r="I32" s="86" t="s">
        <v>21</v>
      </c>
      <c r="J32" s="71">
        <v>73</v>
      </c>
      <c r="K32" s="14">
        <f t="shared" si="0"/>
        <v>90.123456790123456</v>
      </c>
      <c r="L32" s="15"/>
      <c r="M32" s="15"/>
    </row>
    <row r="33" spans="2:13" ht="58.5" customHeight="1">
      <c r="B33" s="68" t="s">
        <v>262</v>
      </c>
      <c r="C33" s="26"/>
      <c r="D33" s="28" t="s">
        <v>98</v>
      </c>
      <c r="E33" s="87">
        <v>40958</v>
      </c>
      <c r="F33" s="28" t="s">
        <v>95</v>
      </c>
      <c r="G33" s="12">
        <v>7</v>
      </c>
      <c r="H33" s="12">
        <v>7</v>
      </c>
      <c r="I33" s="86" t="s">
        <v>25</v>
      </c>
      <c r="J33" s="71">
        <v>70</v>
      </c>
      <c r="K33" s="14">
        <f t="shared" si="0"/>
        <v>86.419753086419746</v>
      </c>
      <c r="L33" s="15"/>
      <c r="M33" s="15"/>
    </row>
    <row r="34" spans="2:13" ht="58.5" customHeight="1">
      <c r="B34" s="68" t="s">
        <v>263</v>
      </c>
      <c r="C34" s="26"/>
      <c r="D34" s="88" t="s">
        <v>264</v>
      </c>
      <c r="E34" s="36">
        <v>40568</v>
      </c>
      <c r="F34" s="28" t="s">
        <v>95</v>
      </c>
      <c r="G34" s="12">
        <v>7</v>
      </c>
      <c r="H34" s="12">
        <v>7</v>
      </c>
      <c r="I34" s="86" t="s">
        <v>25</v>
      </c>
      <c r="J34" s="71">
        <v>66</v>
      </c>
      <c r="K34" s="14">
        <f t="shared" si="0"/>
        <v>81.481481481481481</v>
      </c>
      <c r="L34" s="15"/>
      <c r="M34" s="15"/>
    </row>
    <row r="35" spans="2:13" ht="58.5" customHeight="1">
      <c r="B35" s="68" t="s">
        <v>265</v>
      </c>
      <c r="C35" s="26"/>
      <c r="D35" s="88" t="s">
        <v>266</v>
      </c>
      <c r="E35" s="36">
        <v>40779</v>
      </c>
      <c r="F35" s="28" t="s">
        <v>95</v>
      </c>
      <c r="G35" s="12">
        <v>7</v>
      </c>
      <c r="H35" s="12">
        <v>7</v>
      </c>
      <c r="I35" s="86" t="s">
        <v>25</v>
      </c>
      <c r="J35" s="71">
        <v>60</v>
      </c>
      <c r="K35" s="14">
        <f t="shared" si="0"/>
        <v>74.074074074074076</v>
      </c>
      <c r="L35" s="15"/>
      <c r="M35" s="15"/>
    </row>
    <row r="36" spans="2:13" ht="58.5" customHeight="1">
      <c r="B36" s="68" t="s">
        <v>267</v>
      </c>
      <c r="C36" s="26"/>
      <c r="D36" s="88" t="s">
        <v>268</v>
      </c>
      <c r="E36" s="89">
        <v>40552</v>
      </c>
      <c r="F36" s="28" t="s">
        <v>95</v>
      </c>
      <c r="G36" s="12">
        <v>7</v>
      </c>
      <c r="H36" s="12">
        <v>7</v>
      </c>
      <c r="I36" s="86" t="s">
        <v>30</v>
      </c>
      <c r="J36" s="71">
        <v>58</v>
      </c>
      <c r="K36" s="14">
        <f t="shared" si="0"/>
        <v>71.604938271604937</v>
      </c>
      <c r="L36" s="15"/>
      <c r="M36" s="15"/>
    </row>
    <row r="37" spans="2:13" ht="58.5" customHeight="1">
      <c r="B37" s="68" t="s">
        <v>269</v>
      </c>
      <c r="C37" s="90"/>
      <c r="D37" s="38" t="s">
        <v>108</v>
      </c>
      <c r="E37" s="40">
        <v>40653</v>
      </c>
      <c r="F37" s="28" t="s">
        <v>95</v>
      </c>
      <c r="G37" s="12">
        <v>7</v>
      </c>
      <c r="H37" s="12">
        <v>7</v>
      </c>
      <c r="I37" s="86" t="s">
        <v>30</v>
      </c>
      <c r="J37" s="71">
        <v>55</v>
      </c>
      <c r="K37" s="14">
        <f t="shared" si="0"/>
        <v>67.901234567901241</v>
      </c>
      <c r="L37" s="15"/>
      <c r="M37" s="15"/>
    </row>
    <row r="38" spans="2:13" ht="58.5" customHeight="1">
      <c r="B38" s="68" t="s">
        <v>270</v>
      </c>
      <c r="C38" s="26"/>
      <c r="D38" s="38" t="s">
        <v>112</v>
      </c>
      <c r="E38" s="91">
        <v>40691</v>
      </c>
      <c r="F38" s="28" t="s">
        <v>113</v>
      </c>
      <c r="G38" s="12">
        <v>7</v>
      </c>
      <c r="H38" s="12">
        <v>7</v>
      </c>
      <c r="I38" s="12" t="s">
        <v>21</v>
      </c>
      <c r="J38" s="71">
        <v>76</v>
      </c>
      <c r="K38" s="14">
        <f t="shared" si="0"/>
        <v>93.827160493827151</v>
      </c>
      <c r="L38" s="15" t="s">
        <v>271</v>
      </c>
      <c r="M38" s="15"/>
    </row>
    <row r="39" spans="2:13" ht="57" customHeight="1">
      <c r="B39" s="68" t="s">
        <v>272</v>
      </c>
      <c r="C39" s="26"/>
      <c r="D39" s="26" t="s">
        <v>273</v>
      </c>
      <c r="E39" s="27">
        <v>40606</v>
      </c>
      <c r="F39" s="28" t="s">
        <v>113</v>
      </c>
      <c r="G39" s="12">
        <v>7</v>
      </c>
      <c r="H39" s="12">
        <v>7</v>
      </c>
      <c r="I39" s="12" t="s">
        <v>25</v>
      </c>
      <c r="J39" s="71">
        <v>75</v>
      </c>
      <c r="K39" s="14">
        <f t="shared" si="0"/>
        <v>92.592592592592595</v>
      </c>
      <c r="L39" s="15" t="s">
        <v>271</v>
      </c>
      <c r="M39" s="15"/>
    </row>
    <row r="40" spans="2:13" ht="57" customHeight="1">
      <c r="B40" s="68" t="s">
        <v>274</v>
      </c>
      <c r="C40" s="26"/>
      <c r="D40" s="26" t="s">
        <v>123</v>
      </c>
      <c r="E40" s="27">
        <v>40812</v>
      </c>
      <c r="F40" s="28" t="s">
        <v>120</v>
      </c>
      <c r="G40" s="12">
        <v>7</v>
      </c>
      <c r="H40" s="12">
        <v>7</v>
      </c>
      <c r="I40" s="12" t="s">
        <v>52</v>
      </c>
      <c r="J40" s="12">
        <v>54</v>
      </c>
      <c r="K40" s="14">
        <f t="shared" si="0"/>
        <v>66.666666666666657</v>
      </c>
      <c r="L40" s="15" t="s">
        <v>275</v>
      </c>
      <c r="M40" s="15"/>
    </row>
    <row r="41" spans="2:13" ht="81" customHeight="1">
      <c r="B41" s="68" t="s">
        <v>276</v>
      </c>
      <c r="C41" s="26"/>
      <c r="D41" s="92" t="s">
        <v>277</v>
      </c>
      <c r="E41" s="93">
        <v>41000</v>
      </c>
      <c r="F41" s="28" t="s">
        <v>126</v>
      </c>
      <c r="G41" s="12">
        <v>7</v>
      </c>
      <c r="H41" s="12">
        <v>7</v>
      </c>
      <c r="I41" s="12" t="s">
        <v>52</v>
      </c>
      <c r="J41" s="71">
        <v>81</v>
      </c>
      <c r="K41" s="14">
        <f t="shared" si="0"/>
        <v>100</v>
      </c>
      <c r="L41" s="29" t="s">
        <v>278</v>
      </c>
      <c r="M41" s="15"/>
    </row>
    <row r="42" spans="2:13" ht="81" customHeight="1">
      <c r="B42" s="68" t="s">
        <v>279</v>
      </c>
      <c r="C42" s="26"/>
      <c r="D42" s="61" t="s">
        <v>133</v>
      </c>
      <c r="E42" s="94">
        <v>40794</v>
      </c>
      <c r="F42" s="28" t="s">
        <v>126</v>
      </c>
      <c r="G42" s="12">
        <v>7</v>
      </c>
      <c r="H42" s="12">
        <v>7</v>
      </c>
      <c r="I42" s="12" t="s">
        <v>211</v>
      </c>
      <c r="J42" s="71">
        <v>77</v>
      </c>
      <c r="K42" s="14">
        <f t="shared" si="0"/>
        <v>95.061728395061735</v>
      </c>
      <c r="L42" s="29" t="s">
        <v>278</v>
      </c>
      <c r="M42" s="15"/>
    </row>
    <row r="43" spans="2:13" ht="81" customHeight="1">
      <c r="B43" s="68" t="s">
        <v>280</v>
      </c>
      <c r="C43" s="26"/>
      <c r="D43" s="61" t="s">
        <v>125</v>
      </c>
      <c r="E43" s="94">
        <v>40688</v>
      </c>
      <c r="F43" s="28" t="s">
        <v>126</v>
      </c>
      <c r="G43" s="12">
        <v>7</v>
      </c>
      <c r="H43" s="12">
        <v>7</v>
      </c>
      <c r="I43" s="12" t="s">
        <v>211</v>
      </c>
      <c r="J43" s="71">
        <v>77</v>
      </c>
      <c r="K43" s="14">
        <f t="shared" si="0"/>
        <v>95.061728395061735</v>
      </c>
      <c r="L43" s="29" t="s">
        <v>278</v>
      </c>
      <c r="M43" s="15"/>
    </row>
    <row r="44" spans="2:13" ht="81" customHeight="1">
      <c r="B44" s="68" t="s">
        <v>281</v>
      </c>
      <c r="C44" s="26"/>
      <c r="D44" s="61" t="s">
        <v>282</v>
      </c>
      <c r="E44" s="94">
        <v>40848</v>
      </c>
      <c r="F44" s="28" t="s">
        <v>126</v>
      </c>
      <c r="G44" s="12">
        <v>7</v>
      </c>
      <c r="H44" s="12">
        <v>7</v>
      </c>
      <c r="I44" s="12" t="s">
        <v>211</v>
      </c>
      <c r="J44" s="71">
        <v>72</v>
      </c>
      <c r="K44" s="14">
        <f t="shared" si="0"/>
        <v>88.888888888888886</v>
      </c>
      <c r="L44" s="29" t="s">
        <v>278</v>
      </c>
      <c r="M44" s="15"/>
    </row>
    <row r="45" spans="2:13" ht="81" customHeight="1">
      <c r="B45" s="68" t="s">
        <v>283</v>
      </c>
      <c r="C45" s="26"/>
      <c r="D45" s="61" t="s">
        <v>153</v>
      </c>
      <c r="E45" s="94">
        <v>40683</v>
      </c>
      <c r="F45" s="28" t="s">
        <v>126</v>
      </c>
      <c r="G45" s="12">
        <v>7</v>
      </c>
      <c r="H45" s="12">
        <v>7</v>
      </c>
      <c r="I45" s="12" t="s">
        <v>211</v>
      </c>
      <c r="J45" s="71">
        <v>70</v>
      </c>
      <c r="K45" s="14">
        <f t="shared" si="0"/>
        <v>86.419753086419746</v>
      </c>
      <c r="L45" s="29" t="s">
        <v>278</v>
      </c>
      <c r="M45" s="15"/>
    </row>
    <row r="46" spans="2:13" ht="81" customHeight="1">
      <c r="B46" s="68" t="s">
        <v>284</v>
      </c>
      <c r="C46" s="26"/>
      <c r="D46" s="61" t="s">
        <v>285</v>
      </c>
      <c r="E46" s="94">
        <v>40764</v>
      </c>
      <c r="F46" s="28" t="s">
        <v>126</v>
      </c>
      <c r="G46" s="12">
        <v>7</v>
      </c>
      <c r="H46" s="12">
        <v>7</v>
      </c>
      <c r="I46" s="12" t="s">
        <v>211</v>
      </c>
      <c r="J46" s="71">
        <v>67</v>
      </c>
      <c r="K46" s="14">
        <f t="shared" si="0"/>
        <v>82.716049382716051</v>
      </c>
      <c r="L46" s="29" t="s">
        <v>278</v>
      </c>
      <c r="M46" s="15"/>
    </row>
    <row r="47" spans="2:13" ht="81" customHeight="1">
      <c r="B47" s="68" t="s">
        <v>286</v>
      </c>
      <c r="C47" s="26"/>
      <c r="D47" s="61" t="s">
        <v>287</v>
      </c>
      <c r="E47" s="94">
        <v>40858</v>
      </c>
      <c r="F47" s="28" t="s">
        <v>126</v>
      </c>
      <c r="G47" s="12">
        <v>7</v>
      </c>
      <c r="H47" s="12">
        <v>7</v>
      </c>
      <c r="I47" s="12" t="s">
        <v>211</v>
      </c>
      <c r="J47" s="71">
        <v>55</v>
      </c>
      <c r="K47" s="14">
        <f t="shared" si="0"/>
        <v>67.901234567901241</v>
      </c>
      <c r="L47" s="29" t="s">
        <v>278</v>
      </c>
      <c r="M47" s="15"/>
    </row>
    <row r="48" spans="2:13" ht="81" customHeight="1">
      <c r="B48" s="68" t="s">
        <v>288</v>
      </c>
      <c r="C48" s="26"/>
      <c r="D48" s="61" t="s">
        <v>289</v>
      </c>
      <c r="E48" s="94">
        <v>40602</v>
      </c>
      <c r="F48" s="28" t="s">
        <v>126</v>
      </c>
      <c r="G48" s="12">
        <v>7</v>
      </c>
      <c r="H48" s="12">
        <v>7</v>
      </c>
      <c r="I48" s="12" t="s">
        <v>211</v>
      </c>
      <c r="J48" s="71">
        <v>54</v>
      </c>
      <c r="K48" s="14">
        <f t="shared" si="0"/>
        <v>66.666666666666657</v>
      </c>
      <c r="L48" s="29" t="s">
        <v>278</v>
      </c>
      <c r="M48" s="15"/>
    </row>
    <row r="49" spans="1:19" ht="58.5" customHeight="1">
      <c r="A49" s="77"/>
      <c r="B49" s="78"/>
      <c r="C49" s="79"/>
      <c r="D49" s="79" t="s">
        <v>259</v>
      </c>
      <c r="E49" s="95"/>
      <c r="F49" s="80" t="s">
        <v>160</v>
      </c>
      <c r="G49" s="81"/>
      <c r="H49" s="81"/>
      <c r="I49" s="81"/>
      <c r="J49" s="81"/>
      <c r="K49" s="82"/>
      <c r="L49" s="83"/>
      <c r="M49" s="83"/>
    </row>
    <row r="50" spans="1:19" ht="58.5" customHeight="1">
      <c r="A50" s="77"/>
      <c r="B50" s="78"/>
      <c r="C50" s="79"/>
      <c r="D50" s="79" t="s">
        <v>259</v>
      </c>
      <c r="E50" s="95"/>
      <c r="F50" s="80" t="s">
        <v>174</v>
      </c>
      <c r="G50" s="81"/>
      <c r="H50" s="81"/>
      <c r="I50" s="81"/>
      <c r="J50" s="81"/>
      <c r="K50" s="82"/>
      <c r="L50" s="83"/>
      <c r="M50" s="83"/>
    </row>
    <row r="51" spans="1:19" ht="58.5" customHeight="1">
      <c r="B51" s="68" t="s">
        <v>290</v>
      </c>
      <c r="C51" s="26"/>
      <c r="D51" s="96" t="s">
        <v>203</v>
      </c>
      <c r="E51" s="97">
        <v>40815</v>
      </c>
      <c r="F51" s="28" t="s">
        <v>198</v>
      </c>
      <c r="G51" s="12">
        <v>7</v>
      </c>
      <c r="H51" s="12">
        <v>7</v>
      </c>
      <c r="I51" s="12" t="s">
        <v>21</v>
      </c>
      <c r="J51" s="12">
        <v>76</v>
      </c>
      <c r="K51" s="14">
        <f t="shared" si="0"/>
        <v>93.827160493827151</v>
      </c>
      <c r="L51" s="15" t="s">
        <v>291</v>
      </c>
      <c r="M51" s="15"/>
    </row>
    <row r="52" spans="1:19" ht="58.5" customHeight="1">
      <c r="A52" s="77"/>
      <c r="B52" s="78"/>
      <c r="C52" s="79"/>
      <c r="D52" s="79" t="s">
        <v>259</v>
      </c>
      <c r="E52" s="79"/>
      <c r="F52" s="80" t="s">
        <v>208</v>
      </c>
      <c r="G52" s="81"/>
      <c r="H52" s="81"/>
      <c r="I52" s="81"/>
      <c r="J52" s="81"/>
      <c r="K52" s="82"/>
      <c r="L52" s="83"/>
      <c r="M52" s="83"/>
    </row>
    <row r="53" spans="1:19" ht="57" customHeight="1">
      <c r="B53" s="68" t="s">
        <v>292</v>
      </c>
      <c r="C53" s="26"/>
      <c r="D53" s="98" t="s">
        <v>293</v>
      </c>
      <c r="E53" s="99">
        <v>40838</v>
      </c>
      <c r="F53" s="28" t="s">
        <v>222</v>
      </c>
      <c r="G53" s="12">
        <v>7</v>
      </c>
      <c r="H53" s="12">
        <v>7</v>
      </c>
      <c r="I53" s="12" t="s">
        <v>21</v>
      </c>
      <c r="J53" s="12">
        <v>76</v>
      </c>
      <c r="K53" s="14">
        <f t="shared" si="0"/>
        <v>93.827160493827151</v>
      </c>
      <c r="L53" s="12" t="s">
        <v>294</v>
      </c>
      <c r="M53" s="15"/>
      <c r="N53" s="3"/>
      <c r="O53" s="3"/>
      <c r="P53" s="3"/>
      <c r="Q53" s="3"/>
      <c r="R53" s="3"/>
      <c r="S53" s="3"/>
    </row>
    <row r="54" spans="1:19" ht="57" customHeight="1">
      <c r="B54" s="68" t="s">
        <v>295</v>
      </c>
      <c r="C54" s="26"/>
      <c r="D54" s="98" t="s">
        <v>296</v>
      </c>
      <c r="E54" s="99">
        <v>40799</v>
      </c>
      <c r="F54" s="28" t="s">
        <v>222</v>
      </c>
      <c r="G54" s="12">
        <v>7</v>
      </c>
      <c r="H54" s="12">
        <v>7</v>
      </c>
      <c r="I54" s="12" t="s">
        <v>25</v>
      </c>
      <c r="J54" s="12">
        <v>54</v>
      </c>
      <c r="K54" s="14">
        <f t="shared" si="0"/>
        <v>66.666666666666657</v>
      </c>
      <c r="L54" s="12" t="s">
        <v>294</v>
      </c>
      <c r="M54" s="15"/>
      <c r="N54" s="3"/>
      <c r="O54" s="3"/>
      <c r="P54" s="3"/>
      <c r="Q54" s="3"/>
      <c r="R54" s="3"/>
      <c r="S54" s="3"/>
    </row>
    <row r="55" spans="1:19" ht="54.75" customHeight="1">
      <c r="A55" s="77"/>
      <c r="B55" s="78"/>
      <c r="C55" s="79"/>
      <c r="D55" s="100" t="s">
        <v>259</v>
      </c>
      <c r="E55" s="95"/>
      <c r="F55" s="80" t="s">
        <v>297</v>
      </c>
      <c r="G55" s="81"/>
      <c r="H55" s="81"/>
      <c r="I55" s="81"/>
      <c r="J55" s="81"/>
      <c r="K55" s="81"/>
      <c r="L55" s="83"/>
      <c r="M55" s="83"/>
      <c r="N55" s="3"/>
      <c r="O55" s="3"/>
      <c r="P55" s="3"/>
      <c r="Q55" s="3"/>
      <c r="R55" s="3"/>
      <c r="S55" s="3"/>
    </row>
    <row r="56" spans="1:19">
      <c r="C56" s="902" t="s">
        <v>223</v>
      </c>
      <c r="D56" s="903"/>
      <c r="E56" s="903"/>
      <c r="F56" s="903"/>
      <c r="G56" s="903"/>
      <c r="H56" s="903"/>
      <c r="I56" s="903"/>
      <c r="J56" s="903"/>
      <c r="K56" s="903"/>
      <c r="L56" s="903"/>
      <c r="M56" s="904"/>
    </row>
    <row r="57" spans="1:19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9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</sheetData>
  <mergeCells count="6">
    <mergeCell ref="C56:M56"/>
    <mergeCell ref="E2:N2"/>
    <mergeCell ref="E3:N3"/>
    <mergeCell ref="E4:N4"/>
    <mergeCell ref="E5:N5"/>
    <mergeCell ref="D8:N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R42"/>
  <sheetViews>
    <sheetView topLeftCell="D1" workbookViewId="0"/>
  </sheetViews>
  <sheetFormatPr defaultColWidth="10.42578125" defaultRowHeight="12.75"/>
  <cols>
    <col min="1" max="1" width="38" customWidth="1"/>
    <col min="2" max="2" width="31.4257812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1751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A11" s="1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309" t="s">
        <v>1752</v>
      </c>
      <c r="B12" s="8"/>
      <c r="C12" s="125" t="s">
        <v>98</v>
      </c>
      <c r="D12" s="70">
        <v>40958</v>
      </c>
      <c r="E12" s="28" t="s">
        <v>95</v>
      </c>
      <c r="F12" s="12">
        <v>7</v>
      </c>
      <c r="G12" s="12">
        <v>7</v>
      </c>
      <c r="H12" s="310" t="s">
        <v>21</v>
      </c>
      <c r="I12" s="71">
        <v>44</v>
      </c>
      <c r="J12" s="311">
        <v>63.76</v>
      </c>
      <c r="K12" s="312" t="s">
        <v>1753</v>
      </c>
      <c r="L12" s="15"/>
    </row>
    <row r="13" spans="1:13" ht="58.5" customHeight="1">
      <c r="A13" s="309" t="s">
        <v>1754</v>
      </c>
      <c r="B13" s="8"/>
      <c r="C13" s="125" t="s">
        <v>264</v>
      </c>
      <c r="D13" s="70">
        <v>40568</v>
      </c>
      <c r="E13" s="28" t="s">
        <v>95</v>
      </c>
      <c r="F13" s="12">
        <v>7</v>
      </c>
      <c r="G13" s="12">
        <v>7</v>
      </c>
      <c r="H13" s="313" t="s">
        <v>30</v>
      </c>
      <c r="I13" s="71">
        <v>27</v>
      </c>
      <c r="J13" s="314">
        <v>39.130000000000003</v>
      </c>
      <c r="K13" s="315" t="s">
        <v>1753</v>
      </c>
      <c r="L13" s="15"/>
    </row>
    <row r="14" spans="1:13" ht="57" customHeight="1">
      <c r="A14" s="316"/>
      <c r="B14" s="317"/>
      <c r="C14" s="318" t="s">
        <v>1755</v>
      </c>
      <c r="D14" s="319">
        <v>40897</v>
      </c>
      <c r="E14" s="320" t="s">
        <v>95</v>
      </c>
      <c r="F14" s="321">
        <v>7</v>
      </c>
      <c r="G14" s="321">
        <v>7</v>
      </c>
      <c r="H14" s="322" t="s">
        <v>30</v>
      </c>
      <c r="I14" s="323">
        <v>16</v>
      </c>
      <c r="J14" s="324">
        <v>23.18</v>
      </c>
      <c r="K14" s="325" t="s">
        <v>1753</v>
      </c>
      <c r="L14" s="316"/>
    </row>
    <row r="15" spans="1:13" ht="57" customHeight="1">
      <c r="A15" s="316"/>
      <c r="B15" s="317"/>
      <c r="C15" s="318" t="s">
        <v>1756</v>
      </c>
      <c r="D15" s="319">
        <v>40904</v>
      </c>
      <c r="E15" s="320" t="s">
        <v>95</v>
      </c>
      <c r="F15" s="321">
        <v>7</v>
      </c>
      <c r="G15" s="321">
        <v>7</v>
      </c>
      <c r="H15" s="322" t="s">
        <v>30</v>
      </c>
      <c r="I15" s="323">
        <v>11</v>
      </c>
      <c r="J15" s="324">
        <v>15.94</v>
      </c>
      <c r="K15" s="325" t="s">
        <v>1753</v>
      </c>
      <c r="L15" s="316"/>
    </row>
    <row r="16" spans="1:13" ht="80.25" customHeight="1">
      <c r="A16" s="326"/>
      <c r="B16" s="327"/>
      <c r="C16" s="328" t="s">
        <v>1757</v>
      </c>
      <c r="D16" s="329">
        <v>40805</v>
      </c>
      <c r="E16" s="330" t="s">
        <v>126</v>
      </c>
      <c r="F16" s="331">
        <v>7</v>
      </c>
      <c r="G16" s="332">
        <v>7</v>
      </c>
      <c r="H16" s="333" t="s">
        <v>30</v>
      </c>
      <c r="I16" s="334">
        <v>1</v>
      </c>
      <c r="J16" s="331">
        <v>1.45</v>
      </c>
      <c r="K16" s="325" t="s">
        <v>1758</v>
      </c>
      <c r="L16" s="326"/>
    </row>
    <row r="17" spans="1:12" ht="57" customHeight="1">
      <c r="A17" s="309" t="s">
        <v>1759</v>
      </c>
      <c r="B17" s="335"/>
      <c r="C17" s="336" t="s">
        <v>1760</v>
      </c>
      <c r="D17" s="337">
        <v>40416</v>
      </c>
      <c r="E17" s="338" t="s">
        <v>95</v>
      </c>
      <c r="F17" s="339">
        <v>8</v>
      </c>
      <c r="G17" s="339">
        <v>8</v>
      </c>
      <c r="H17" s="340" t="s">
        <v>21</v>
      </c>
      <c r="I17" s="341">
        <v>54</v>
      </c>
      <c r="J17" s="342">
        <v>78.260000000000005</v>
      </c>
      <c r="K17" s="315" t="s">
        <v>1753</v>
      </c>
      <c r="L17" s="343"/>
    </row>
    <row r="18" spans="1:12" ht="57" customHeight="1">
      <c r="A18" s="309" t="s">
        <v>1761</v>
      </c>
      <c r="B18" s="17"/>
      <c r="C18" s="336" t="s">
        <v>1762</v>
      </c>
      <c r="D18" s="344">
        <v>40406</v>
      </c>
      <c r="E18" s="28" t="s">
        <v>95</v>
      </c>
      <c r="F18" s="12">
        <v>8</v>
      </c>
      <c r="G18" s="12">
        <v>8</v>
      </c>
      <c r="H18" s="313" t="s">
        <v>30</v>
      </c>
      <c r="I18" s="71">
        <v>27</v>
      </c>
      <c r="J18" s="314">
        <v>39.130000000000003</v>
      </c>
      <c r="K18" s="315" t="s">
        <v>1753</v>
      </c>
      <c r="L18" s="15"/>
    </row>
    <row r="19" spans="1:12" ht="60" customHeight="1">
      <c r="A19" s="309" t="s">
        <v>1763</v>
      </c>
      <c r="B19" s="26"/>
      <c r="C19" s="345" t="s">
        <v>354</v>
      </c>
      <c r="D19" s="346">
        <v>40496</v>
      </c>
      <c r="E19" s="28" t="s">
        <v>95</v>
      </c>
      <c r="F19" s="12">
        <v>8</v>
      </c>
      <c r="G19" s="12">
        <v>8</v>
      </c>
      <c r="H19" s="313" t="s">
        <v>30</v>
      </c>
      <c r="I19" s="71">
        <v>22</v>
      </c>
      <c r="J19" s="314">
        <v>31.88</v>
      </c>
      <c r="K19" s="315" t="s">
        <v>1753</v>
      </c>
      <c r="L19" s="15"/>
    </row>
    <row r="20" spans="1:12" ht="60" customHeight="1">
      <c r="A20" s="309" t="s">
        <v>1764</v>
      </c>
      <c r="B20" s="26"/>
      <c r="C20" s="347" t="s">
        <v>364</v>
      </c>
      <c r="D20" s="346">
        <v>40327</v>
      </c>
      <c r="E20" s="28" t="s">
        <v>95</v>
      </c>
      <c r="F20" s="12">
        <v>8</v>
      </c>
      <c r="G20" s="12">
        <v>8</v>
      </c>
      <c r="H20" s="313" t="s">
        <v>30</v>
      </c>
      <c r="I20" s="71">
        <v>22</v>
      </c>
      <c r="J20" s="314">
        <v>31.88</v>
      </c>
      <c r="K20" s="315" t="s">
        <v>1753</v>
      </c>
      <c r="L20" s="15"/>
    </row>
    <row r="21" spans="1:12" ht="58.5" customHeight="1">
      <c r="A21" s="316"/>
      <c r="B21" s="317"/>
      <c r="C21" s="318" t="s">
        <v>1765</v>
      </c>
      <c r="D21" s="348">
        <v>40168</v>
      </c>
      <c r="E21" s="320" t="s">
        <v>95</v>
      </c>
      <c r="F21" s="321">
        <v>8</v>
      </c>
      <c r="G21" s="321">
        <v>8</v>
      </c>
      <c r="H21" s="322" t="s">
        <v>30</v>
      </c>
      <c r="I21" s="323">
        <v>19</v>
      </c>
      <c r="J21" s="324">
        <v>27.53</v>
      </c>
      <c r="K21" s="325" t="s">
        <v>1753</v>
      </c>
      <c r="L21" s="316"/>
    </row>
    <row r="22" spans="1:12" ht="58.5" customHeight="1">
      <c r="A22" s="316"/>
      <c r="B22" s="317"/>
      <c r="C22" s="349" t="s">
        <v>1335</v>
      </c>
      <c r="D22" s="350">
        <v>40549</v>
      </c>
      <c r="E22" s="320" t="s">
        <v>95</v>
      </c>
      <c r="F22" s="321">
        <v>8</v>
      </c>
      <c r="G22" s="321">
        <v>8</v>
      </c>
      <c r="H22" s="322" t="s">
        <v>30</v>
      </c>
      <c r="I22" s="323">
        <v>17</v>
      </c>
      <c r="J22" s="324">
        <v>24.63</v>
      </c>
      <c r="K22" s="325" t="s">
        <v>1753</v>
      </c>
      <c r="L22" s="316"/>
    </row>
    <row r="23" spans="1:12" ht="82.5" customHeight="1">
      <c r="A23" s="351" t="s">
        <v>1766</v>
      </c>
      <c r="B23" s="352"/>
      <c r="C23" s="353" t="s">
        <v>1767</v>
      </c>
      <c r="D23" s="354">
        <v>40348</v>
      </c>
      <c r="E23" s="355" t="s">
        <v>126</v>
      </c>
      <c r="F23" s="356">
        <v>8</v>
      </c>
      <c r="G23" s="356">
        <v>8</v>
      </c>
      <c r="H23" s="356" t="s">
        <v>30</v>
      </c>
      <c r="I23" s="356">
        <v>23</v>
      </c>
      <c r="J23" s="356">
        <v>33.33</v>
      </c>
      <c r="K23" s="357" t="s">
        <v>1768</v>
      </c>
      <c r="L23" s="357" t="s">
        <v>210</v>
      </c>
    </row>
    <row r="24" spans="1:12" ht="57" customHeight="1">
      <c r="A24" s="309" t="s">
        <v>1769</v>
      </c>
      <c r="B24" s="358"/>
      <c r="C24" s="359" t="s">
        <v>1770</v>
      </c>
      <c r="D24" s="360">
        <v>40151</v>
      </c>
      <c r="E24" s="338" t="s">
        <v>95</v>
      </c>
      <c r="F24" s="339">
        <v>9</v>
      </c>
      <c r="G24" s="339">
        <v>9</v>
      </c>
      <c r="H24" s="313" t="s">
        <v>30</v>
      </c>
      <c r="I24" s="339">
        <v>18</v>
      </c>
      <c r="J24" s="314">
        <v>24</v>
      </c>
      <c r="K24" s="315" t="s">
        <v>1753</v>
      </c>
      <c r="L24" s="343"/>
    </row>
    <row r="25" spans="1:12" ht="86.25" customHeight="1">
      <c r="A25" s="351" t="s">
        <v>1771</v>
      </c>
      <c r="B25" s="352"/>
      <c r="C25" s="353" t="s">
        <v>1772</v>
      </c>
      <c r="D25" s="354">
        <v>40513</v>
      </c>
      <c r="E25" s="355" t="s">
        <v>126</v>
      </c>
      <c r="F25" s="361">
        <v>9</v>
      </c>
      <c r="G25" s="361">
        <v>9</v>
      </c>
      <c r="H25" s="361" t="s">
        <v>30</v>
      </c>
      <c r="I25" s="361">
        <v>18</v>
      </c>
      <c r="J25" s="361">
        <v>24</v>
      </c>
      <c r="K25" s="357" t="s">
        <v>1758</v>
      </c>
      <c r="L25" s="362"/>
    </row>
    <row r="26" spans="1:12" ht="53.25" customHeight="1">
      <c r="A26" s="309" t="s">
        <v>1773</v>
      </c>
      <c r="B26" s="363" t="s">
        <v>1774</v>
      </c>
      <c r="C26" s="359" t="s">
        <v>817</v>
      </c>
      <c r="D26" s="364">
        <v>39589</v>
      </c>
      <c r="E26" s="338" t="s">
        <v>95</v>
      </c>
      <c r="F26" s="339">
        <v>10</v>
      </c>
      <c r="G26" s="339">
        <v>10</v>
      </c>
      <c r="H26" s="313" t="s">
        <v>30</v>
      </c>
      <c r="I26" s="341">
        <v>19</v>
      </c>
      <c r="J26" s="314">
        <v>25.333333329999999</v>
      </c>
      <c r="K26" s="315" t="s">
        <v>1753</v>
      </c>
      <c r="L26" s="343"/>
    </row>
    <row r="27" spans="1:12" ht="53.25" customHeight="1">
      <c r="A27" s="309" t="s">
        <v>1775</v>
      </c>
      <c r="B27" s="26"/>
      <c r="C27" s="359" t="s">
        <v>811</v>
      </c>
      <c r="D27" s="346">
        <v>39643</v>
      </c>
      <c r="E27" s="28" t="s">
        <v>95</v>
      </c>
      <c r="F27" s="12">
        <v>10</v>
      </c>
      <c r="G27" s="12">
        <v>10</v>
      </c>
      <c r="H27" s="313" t="s">
        <v>30</v>
      </c>
      <c r="I27" s="71">
        <v>19</v>
      </c>
      <c r="J27" s="311">
        <v>19</v>
      </c>
      <c r="K27" s="315" t="s">
        <v>1753</v>
      </c>
      <c r="L27" s="15"/>
    </row>
    <row r="28" spans="1:12" ht="54" customHeight="1">
      <c r="A28" s="316"/>
      <c r="B28" s="317"/>
      <c r="C28" s="349" t="s">
        <v>1776</v>
      </c>
      <c r="D28" s="350">
        <v>39890</v>
      </c>
      <c r="E28" s="365" t="s">
        <v>95</v>
      </c>
      <c r="F28" s="321">
        <v>10</v>
      </c>
      <c r="G28" s="321">
        <v>10</v>
      </c>
      <c r="H28" s="322" t="s">
        <v>30</v>
      </c>
      <c r="I28" s="323">
        <v>17</v>
      </c>
      <c r="J28" s="366">
        <v>22.666666670000001</v>
      </c>
      <c r="K28" s="325" t="s">
        <v>1753</v>
      </c>
      <c r="L28" s="316"/>
    </row>
    <row r="29" spans="1:12" ht="58.5" customHeight="1">
      <c r="A29" s="316"/>
      <c r="B29" s="317"/>
      <c r="C29" s="349" t="s">
        <v>813</v>
      </c>
      <c r="D29" s="348">
        <v>39890</v>
      </c>
      <c r="E29" s="320" t="s">
        <v>95</v>
      </c>
      <c r="F29" s="321">
        <v>10</v>
      </c>
      <c r="G29" s="321">
        <v>10</v>
      </c>
      <c r="H29" s="322" t="s">
        <v>30</v>
      </c>
      <c r="I29" s="323">
        <v>16</v>
      </c>
      <c r="J29" s="366">
        <v>21.333333329999999</v>
      </c>
      <c r="K29" s="325" t="s">
        <v>1753</v>
      </c>
      <c r="L29" s="316"/>
    </row>
    <row r="30" spans="1:12" ht="82.5" customHeight="1">
      <c r="A30" s="316"/>
      <c r="B30" s="317"/>
      <c r="C30" s="367" t="s">
        <v>1111</v>
      </c>
      <c r="D30" s="368" t="s">
        <v>1777</v>
      </c>
      <c r="E30" s="320" t="s">
        <v>126</v>
      </c>
      <c r="F30" s="321">
        <v>10</v>
      </c>
      <c r="G30" s="369">
        <v>10</v>
      </c>
      <c r="H30" s="322" t="s">
        <v>30</v>
      </c>
      <c r="I30" s="370">
        <v>17</v>
      </c>
      <c r="J30" s="371">
        <v>22.67</v>
      </c>
      <c r="K30" s="316"/>
      <c r="L30" s="316"/>
    </row>
    <row r="31" spans="1:12" ht="84" customHeight="1">
      <c r="A31" s="372"/>
      <c r="B31" s="327"/>
      <c r="C31" s="373" t="s">
        <v>831</v>
      </c>
      <c r="D31" s="374">
        <v>39637</v>
      </c>
      <c r="E31" s="375" t="s">
        <v>126</v>
      </c>
      <c r="F31" s="331">
        <v>10</v>
      </c>
      <c r="G31" s="332">
        <v>10</v>
      </c>
      <c r="H31" s="333" t="s">
        <v>30</v>
      </c>
      <c r="I31" s="376">
        <v>13</v>
      </c>
      <c r="J31" s="377">
        <v>17.329999999999998</v>
      </c>
      <c r="K31" s="326"/>
      <c r="L31" s="326"/>
    </row>
    <row r="32" spans="1:12" ht="58.5" customHeight="1">
      <c r="A32" s="7" t="s">
        <v>1778</v>
      </c>
      <c r="B32" s="358"/>
      <c r="C32" s="359" t="s">
        <v>908</v>
      </c>
      <c r="D32" s="364">
        <v>39540</v>
      </c>
      <c r="E32" s="338" t="s">
        <v>95</v>
      </c>
      <c r="F32" s="339">
        <v>11</v>
      </c>
      <c r="G32" s="339">
        <v>11</v>
      </c>
      <c r="H32" s="340" t="s">
        <v>21</v>
      </c>
      <c r="I32" s="341">
        <v>70</v>
      </c>
      <c r="J32" s="314">
        <v>93.33</v>
      </c>
      <c r="K32" s="315" t="s">
        <v>1753</v>
      </c>
      <c r="L32" s="343"/>
    </row>
    <row r="33" spans="1:18" ht="58.5" customHeight="1">
      <c r="A33" s="7" t="s">
        <v>1779</v>
      </c>
      <c r="B33" s="26"/>
      <c r="C33" s="359" t="s">
        <v>906</v>
      </c>
      <c r="D33" s="364">
        <v>39514</v>
      </c>
      <c r="E33" s="212" t="s">
        <v>95</v>
      </c>
      <c r="F33" s="12">
        <v>11</v>
      </c>
      <c r="G33" s="12">
        <v>11</v>
      </c>
      <c r="H33" s="313" t="s">
        <v>30</v>
      </c>
      <c r="I33" s="71">
        <v>35</v>
      </c>
      <c r="J33" s="314">
        <v>46.66</v>
      </c>
      <c r="K33" s="315" t="s">
        <v>1753</v>
      </c>
      <c r="L33" s="15"/>
    </row>
    <row r="34" spans="1:18" ht="60" customHeight="1">
      <c r="A34" s="316"/>
      <c r="B34" s="317"/>
      <c r="C34" s="349" t="s">
        <v>1443</v>
      </c>
      <c r="D34" s="348">
        <v>39450</v>
      </c>
      <c r="E34" s="320" t="s">
        <v>95</v>
      </c>
      <c r="F34" s="321">
        <v>11</v>
      </c>
      <c r="G34" s="321">
        <v>11</v>
      </c>
      <c r="H34" s="322" t="s">
        <v>30</v>
      </c>
      <c r="I34" s="323">
        <v>17</v>
      </c>
      <c r="J34" s="324">
        <v>22.66</v>
      </c>
      <c r="K34" s="325" t="s">
        <v>1753</v>
      </c>
      <c r="L34" s="316"/>
    </row>
    <row r="35" spans="1:18" ht="58.5" customHeight="1">
      <c r="A35" s="316"/>
      <c r="B35" s="317"/>
      <c r="C35" s="349" t="s">
        <v>1780</v>
      </c>
      <c r="D35" s="348">
        <v>39641</v>
      </c>
      <c r="E35" s="365" t="s">
        <v>95</v>
      </c>
      <c r="F35" s="321">
        <v>11</v>
      </c>
      <c r="G35" s="321">
        <v>11</v>
      </c>
      <c r="H35" s="322" t="s">
        <v>30</v>
      </c>
      <c r="I35" s="323">
        <v>17</v>
      </c>
      <c r="J35" s="324">
        <v>22.66</v>
      </c>
      <c r="K35" s="325" t="s">
        <v>1753</v>
      </c>
      <c r="L35" s="316"/>
    </row>
    <row r="36" spans="1:18" ht="58.5" customHeight="1">
      <c r="A36" s="316"/>
      <c r="B36" s="317"/>
      <c r="C36" s="349" t="s">
        <v>1703</v>
      </c>
      <c r="D36" s="348">
        <v>39453</v>
      </c>
      <c r="E36" s="320" t="s">
        <v>95</v>
      </c>
      <c r="F36" s="321">
        <v>11</v>
      </c>
      <c r="G36" s="321">
        <v>11</v>
      </c>
      <c r="H36" s="322" t="s">
        <v>30</v>
      </c>
      <c r="I36" s="323">
        <v>16</v>
      </c>
      <c r="J36" s="324">
        <v>21.33</v>
      </c>
      <c r="K36" s="325" t="s">
        <v>1753</v>
      </c>
      <c r="L36" s="316"/>
    </row>
    <row r="37" spans="1:18" ht="57" customHeight="1">
      <c r="A37" s="316"/>
      <c r="B37" s="317"/>
      <c r="C37" s="349" t="s">
        <v>914</v>
      </c>
      <c r="D37" s="348">
        <v>39531</v>
      </c>
      <c r="E37" s="365" t="s">
        <v>95</v>
      </c>
      <c r="F37" s="321">
        <v>11</v>
      </c>
      <c r="G37" s="321">
        <v>11</v>
      </c>
      <c r="H37" s="322" t="s">
        <v>30</v>
      </c>
      <c r="I37" s="323">
        <v>15</v>
      </c>
      <c r="J37" s="324">
        <v>20</v>
      </c>
      <c r="K37" s="325" t="s">
        <v>1753</v>
      </c>
      <c r="L37" s="316"/>
      <c r="M37" s="3"/>
      <c r="N37" s="3"/>
      <c r="O37" s="3"/>
      <c r="P37" s="3"/>
      <c r="Q37" s="3"/>
      <c r="R37" s="3"/>
    </row>
    <row r="38" spans="1:18" ht="84.75" customHeight="1">
      <c r="A38" s="316"/>
      <c r="B38" s="317"/>
      <c r="C38" s="367" t="s">
        <v>918</v>
      </c>
      <c r="D38" s="368">
        <v>39500</v>
      </c>
      <c r="E38" s="378" t="s">
        <v>126</v>
      </c>
      <c r="F38" s="321">
        <v>11</v>
      </c>
      <c r="G38" s="369">
        <v>11</v>
      </c>
      <c r="H38" s="322" t="s">
        <v>30</v>
      </c>
      <c r="I38" s="379">
        <v>27</v>
      </c>
      <c r="J38" s="371">
        <v>36</v>
      </c>
      <c r="K38" s="316"/>
      <c r="L38" s="316"/>
      <c r="M38" s="3"/>
      <c r="N38" s="3"/>
      <c r="O38" s="3"/>
      <c r="P38" s="3"/>
      <c r="Q38" s="3"/>
      <c r="R38" s="3"/>
    </row>
    <row r="39" spans="1:18" ht="81.75" customHeight="1">
      <c r="A39" s="316"/>
      <c r="B39" s="317"/>
      <c r="C39" s="380" t="s">
        <v>1781</v>
      </c>
      <c r="D39" s="381">
        <v>39395</v>
      </c>
      <c r="E39" s="320" t="s">
        <v>126</v>
      </c>
      <c r="F39" s="321">
        <v>11</v>
      </c>
      <c r="G39" s="369">
        <v>11</v>
      </c>
      <c r="H39" s="322" t="s">
        <v>30</v>
      </c>
      <c r="I39" s="370">
        <v>12</v>
      </c>
      <c r="J39" s="382">
        <v>16</v>
      </c>
      <c r="K39" s="316"/>
      <c r="L39" s="316"/>
      <c r="M39" s="3"/>
      <c r="N39" s="3"/>
      <c r="O39" s="3"/>
      <c r="P39" s="3"/>
      <c r="Q39" s="3"/>
      <c r="R39" s="3"/>
    </row>
    <row r="40" spans="1:18">
      <c r="A40" s="15"/>
      <c r="B40" s="902" t="s">
        <v>223</v>
      </c>
      <c r="C40" s="903"/>
      <c r="D40" s="903"/>
      <c r="E40" s="912"/>
      <c r="F40" s="903"/>
      <c r="G40" s="903"/>
      <c r="H40" s="912"/>
      <c r="I40" s="903"/>
      <c r="J40" s="903"/>
      <c r="K40" s="903"/>
      <c r="L40" s="904"/>
    </row>
    <row r="41" spans="1:18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8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</sheetData>
  <mergeCells count="6">
    <mergeCell ref="B40:L40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44C7"/>
  </sheetPr>
  <dimension ref="A2:R84"/>
  <sheetViews>
    <sheetView topLeftCell="F66" workbookViewId="0"/>
  </sheetViews>
  <sheetFormatPr defaultColWidth="10.42578125" defaultRowHeight="12.75"/>
  <cols>
    <col min="1" max="1" width="38.42578125" customWidth="1"/>
    <col min="2" max="2" width="4.85546875" style="30" customWidth="1"/>
    <col min="3" max="3" width="34" style="30" customWidth="1"/>
    <col min="4" max="4" width="16.28515625" style="30" customWidth="1"/>
    <col min="5" max="5" width="57.7109375" style="30" customWidth="1"/>
    <col min="6" max="6" width="10.42578125" style="30"/>
    <col min="7" max="7" width="18" style="30" customWidth="1"/>
    <col min="8" max="10" width="22" style="30" customWidth="1"/>
    <col min="11" max="11" width="35.7109375" style="30" customWidth="1"/>
    <col min="12" max="12" width="37.140625" style="30" customWidth="1"/>
    <col min="13" max="13" width="10.42578125" style="30"/>
  </cols>
  <sheetData>
    <row r="2" spans="1:13" ht="13.5" customHeight="1">
      <c r="D2" s="916" t="s">
        <v>1</v>
      </c>
      <c r="E2" s="917"/>
      <c r="F2" s="917"/>
      <c r="G2" s="917"/>
      <c r="H2" s="917"/>
      <c r="I2" s="917"/>
      <c r="J2" s="917"/>
      <c r="K2" s="917"/>
      <c r="L2" s="917"/>
      <c r="M2" s="917"/>
    </row>
    <row r="3" spans="1:13">
      <c r="D3" s="917" t="s">
        <v>2</v>
      </c>
      <c r="E3" s="917"/>
      <c r="F3" s="917"/>
      <c r="G3" s="917"/>
      <c r="H3" s="917"/>
      <c r="I3" s="917"/>
      <c r="J3" s="917"/>
      <c r="K3" s="917"/>
      <c r="L3" s="917"/>
      <c r="M3" s="917"/>
    </row>
    <row r="4" spans="1:13" ht="27" customHeight="1">
      <c r="D4" s="918" t="s">
        <v>3</v>
      </c>
      <c r="E4" s="918"/>
      <c r="F4" s="918"/>
      <c r="G4" s="918"/>
      <c r="H4" s="918"/>
      <c r="I4" s="918"/>
      <c r="J4" s="918"/>
      <c r="K4" s="918"/>
      <c r="L4" s="918"/>
      <c r="M4" s="918"/>
    </row>
    <row r="5" spans="1:13">
      <c r="D5" s="917" t="s">
        <v>1416</v>
      </c>
      <c r="E5" s="917"/>
      <c r="F5" s="917"/>
      <c r="G5" s="917"/>
      <c r="H5" s="917"/>
      <c r="I5" s="917"/>
      <c r="J5" s="917"/>
      <c r="K5" s="917"/>
      <c r="L5" s="917"/>
      <c r="M5" s="917"/>
    </row>
    <row r="8" spans="1:13" ht="29.25" customHeight="1">
      <c r="C8" s="918" t="s">
        <v>5</v>
      </c>
      <c r="D8" s="918"/>
      <c r="E8" s="918"/>
      <c r="F8" s="918"/>
      <c r="G8" s="918"/>
      <c r="H8" s="918"/>
      <c r="I8" s="918"/>
      <c r="J8" s="918"/>
      <c r="K8" s="918"/>
      <c r="L8" s="918"/>
      <c r="M8" s="918"/>
    </row>
    <row r="11" spans="1:13" ht="51">
      <c r="B11" s="383" t="s">
        <v>6</v>
      </c>
      <c r="C11" s="384" t="s">
        <v>7</v>
      </c>
      <c r="D11" s="384" t="s">
        <v>8</v>
      </c>
      <c r="E11" s="384" t="s">
        <v>9</v>
      </c>
      <c r="F11" s="384" t="s">
        <v>10</v>
      </c>
      <c r="G11" s="384" t="s">
        <v>11</v>
      </c>
      <c r="H11" s="384" t="s">
        <v>12</v>
      </c>
      <c r="I11" s="384" t="s">
        <v>13</v>
      </c>
      <c r="J11" s="384" t="s">
        <v>14</v>
      </c>
      <c r="K11" s="384" t="s">
        <v>15</v>
      </c>
      <c r="L11" s="384" t="s">
        <v>16</v>
      </c>
    </row>
    <row r="12" spans="1:13" ht="63">
      <c r="A12" s="68" t="s">
        <v>1782</v>
      </c>
      <c r="B12" s="385">
        <v>1</v>
      </c>
      <c r="C12" s="275" t="s">
        <v>39</v>
      </c>
      <c r="D12" s="386">
        <v>40652</v>
      </c>
      <c r="E12" s="275" t="s">
        <v>19</v>
      </c>
      <c r="F12" s="12">
        <v>7</v>
      </c>
      <c r="G12" s="12">
        <v>7</v>
      </c>
      <c r="H12" s="29" t="s">
        <v>21</v>
      </c>
      <c r="I12" s="71">
        <v>76</v>
      </c>
      <c r="J12" s="14">
        <f t="shared" ref="J12:J75" si="0">I12/100*100</f>
        <v>76</v>
      </c>
      <c r="K12" s="277" t="s">
        <v>227</v>
      </c>
      <c r="L12" s="29"/>
    </row>
    <row r="13" spans="1:13" ht="63">
      <c r="A13" s="68" t="s">
        <v>1783</v>
      </c>
      <c r="B13" s="385">
        <v>2</v>
      </c>
      <c r="C13" s="387" t="s">
        <v>27</v>
      </c>
      <c r="D13" s="386">
        <v>40936</v>
      </c>
      <c r="E13" s="275" t="s">
        <v>19</v>
      </c>
      <c r="F13" s="12">
        <v>7</v>
      </c>
      <c r="G13" s="12">
        <v>7</v>
      </c>
      <c r="H13" s="29" t="s">
        <v>25</v>
      </c>
      <c r="I13" s="71">
        <v>75</v>
      </c>
      <c r="J13" s="14">
        <f t="shared" si="0"/>
        <v>75</v>
      </c>
      <c r="K13" s="277" t="s">
        <v>227</v>
      </c>
      <c r="L13" s="29"/>
    </row>
    <row r="14" spans="1:13" ht="63">
      <c r="A14" s="68" t="s">
        <v>1784</v>
      </c>
      <c r="B14" s="385">
        <v>3</v>
      </c>
      <c r="C14" s="275" t="s">
        <v>1785</v>
      </c>
      <c r="D14" s="386">
        <v>40960</v>
      </c>
      <c r="E14" s="275" t="s">
        <v>19</v>
      </c>
      <c r="F14" s="12">
        <v>7</v>
      </c>
      <c r="G14" s="12">
        <v>7</v>
      </c>
      <c r="H14" s="29" t="s">
        <v>25</v>
      </c>
      <c r="I14" s="71">
        <v>73</v>
      </c>
      <c r="J14" s="14">
        <f t="shared" si="0"/>
        <v>73</v>
      </c>
      <c r="K14" s="277" t="s">
        <v>227</v>
      </c>
      <c r="L14" s="29"/>
    </row>
    <row r="15" spans="1:13" ht="63">
      <c r="A15" s="68" t="s">
        <v>1786</v>
      </c>
      <c r="B15" s="385">
        <v>4</v>
      </c>
      <c r="C15" s="275" t="s">
        <v>41</v>
      </c>
      <c r="D15" s="386">
        <v>40723</v>
      </c>
      <c r="E15" s="275" t="s">
        <v>19</v>
      </c>
      <c r="F15" s="12">
        <v>7</v>
      </c>
      <c r="G15" s="12">
        <v>7</v>
      </c>
      <c r="H15" s="29" t="s">
        <v>25</v>
      </c>
      <c r="I15" s="71">
        <v>73</v>
      </c>
      <c r="J15" s="14">
        <f t="shared" si="0"/>
        <v>73</v>
      </c>
      <c r="K15" s="277" t="s">
        <v>227</v>
      </c>
      <c r="L15" s="29"/>
    </row>
    <row r="16" spans="1:13" ht="63">
      <c r="A16" s="68" t="s">
        <v>1787</v>
      </c>
      <c r="B16" s="385">
        <v>5</v>
      </c>
      <c r="C16" s="275" t="s">
        <v>18</v>
      </c>
      <c r="D16" s="386">
        <v>41113</v>
      </c>
      <c r="E16" s="275" t="s">
        <v>19</v>
      </c>
      <c r="F16" s="12">
        <v>7</v>
      </c>
      <c r="G16" s="12">
        <v>7</v>
      </c>
      <c r="H16" s="29" t="s">
        <v>25</v>
      </c>
      <c r="I16" s="71">
        <v>72</v>
      </c>
      <c r="J16" s="14">
        <f t="shared" si="0"/>
        <v>72</v>
      </c>
      <c r="K16" s="277" t="s">
        <v>227</v>
      </c>
      <c r="L16" s="29"/>
    </row>
    <row r="17" spans="1:12" ht="63">
      <c r="A17" s="68" t="s">
        <v>1788</v>
      </c>
      <c r="B17" s="385">
        <v>6</v>
      </c>
      <c r="C17" s="275" t="s">
        <v>29</v>
      </c>
      <c r="D17" s="386">
        <v>40593</v>
      </c>
      <c r="E17" s="275" t="s">
        <v>19</v>
      </c>
      <c r="F17" s="12">
        <v>7</v>
      </c>
      <c r="G17" s="12">
        <v>7</v>
      </c>
      <c r="H17" s="29" t="s">
        <v>25</v>
      </c>
      <c r="I17" s="71">
        <v>71</v>
      </c>
      <c r="J17" s="14">
        <f t="shared" si="0"/>
        <v>71</v>
      </c>
      <c r="K17" s="277" t="s">
        <v>227</v>
      </c>
      <c r="L17" s="29"/>
    </row>
    <row r="18" spans="1:12" ht="63">
      <c r="A18" s="68" t="s">
        <v>1789</v>
      </c>
      <c r="B18" s="385">
        <v>7</v>
      </c>
      <c r="C18" s="387" t="s">
        <v>37</v>
      </c>
      <c r="D18" s="386">
        <v>40405</v>
      </c>
      <c r="E18" s="275" t="s">
        <v>19</v>
      </c>
      <c r="F18" s="12">
        <v>7</v>
      </c>
      <c r="G18" s="12">
        <v>7</v>
      </c>
      <c r="H18" s="29" t="s">
        <v>25</v>
      </c>
      <c r="I18" s="71">
        <v>71</v>
      </c>
      <c r="J18" s="14">
        <f t="shared" si="0"/>
        <v>71</v>
      </c>
      <c r="K18" s="277" t="s">
        <v>227</v>
      </c>
      <c r="L18" s="29"/>
    </row>
    <row r="19" spans="1:12" ht="63">
      <c r="A19" s="68" t="s">
        <v>1790</v>
      </c>
      <c r="B19" s="385">
        <v>8</v>
      </c>
      <c r="C19" s="275" t="s">
        <v>1791</v>
      </c>
      <c r="D19" s="386">
        <v>40776</v>
      </c>
      <c r="E19" s="275" t="s">
        <v>19</v>
      </c>
      <c r="F19" s="12">
        <v>7</v>
      </c>
      <c r="G19" s="12">
        <v>7</v>
      </c>
      <c r="H19" s="30" t="s">
        <v>25</v>
      </c>
      <c r="I19" s="71">
        <v>67</v>
      </c>
      <c r="J19" s="14">
        <f t="shared" si="0"/>
        <v>67</v>
      </c>
      <c r="K19" s="277" t="s">
        <v>227</v>
      </c>
      <c r="L19" s="29"/>
    </row>
    <row r="20" spans="1:12" ht="63">
      <c r="A20" s="68" t="s">
        <v>1792</v>
      </c>
      <c r="B20" s="385">
        <v>9</v>
      </c>
      <c r="C20" s="275" t="s">
        <v>1793</v>
      </c>
      <c r="D20" s="386">
        <v>40831</v>
      </c>
      <c r="E20" s="275" t="s">
        <v>19</v>
      </c>
      <c r="F20" s="12">
        <v>7</v>
      </c>
      <c r="G20" s="12">
        <v>7</v>
      </c>
      <c r="H20" s="29" t="s">
        <v>25</v>
      </c>
      <c r="I20" s="71">
        <v>66</v>
      </c>
      <c r="J20" s="14">
        <f t="shared" si="0"/>
        <v>66</v>
      </c>
      <c r="K20" s="277" t="s">
        <v>227</v>
      </c>
      <c r="L20" s="29"/>
    </row>
    <row r="21" spans="1:12" ht="63">
      <c r="A21" s="68" t="s">
        <v>1794</v>
      </c>
      <c r="B21" s="385">
        <v>10</v>
      </c>
      <c r="C21" s="275" t="s">
        <v>1795</v>
      </c>
      <c r="D21" s="386">
        <v>40953</v>
      </c>
      <c r="E21" s="275" t="s">
        <v>19</v>
      </c>
      <c r="F21" s="12">
        <v>7</v>
      </c>
      <c r="G21" s="12">
        <v>7</v>
      </c>
      <c r="H21" s="30" t="s">
        <v>25</v>
      </c>
      <c r="I21" s="71">
        <v>65</v>
      </c>
      <c r="J21" s="14">
        <f t="shared" si="0"/>
        <v>65</v>
      </c>
      <c r="K21" s="277" t="s">
        <v>227</v>
      </c>
      <c r="L21" s="29"/>
    </row>
    <row r="22" spans="1:12" ht="63">
      <c r="A22" s="68" t="s">
        <v>1796</v>
      </c>
      <c r="B22" s="385">
        <v>11</v>
      </c>
      <c r="C22" s="275" t="s">
        <v>226</v>
      </c>
      <c r="D22" s="386">
        <v>40779</v>
      </c>
      <c r="E22" s="275" t="s">
        <v>19</v>
      </c>
      <c r="F22" s="12">
        <v>7</v>
      </c>
      <c r="G22" s="12">
        <v>7</v>
      </c>
      <c r="H22" s="29" t="s">
        <v>25</v>
      </c>
      <c r="I22" s="71">
        <v>64</v>
      </c>
      <c r="J22" s="14">
        <f t="shared" si="0"/>
        <v>64</v>
      </c>
      <c r="K22" s="277" t="s">
        <v>227</v>
      </c>
      <c r="L22" s="29"/>
    </row>
    <row r="23" spans="1:12" ht="63">
      <c r="A23" s="68" t="s">
        <v>1797</v>
      </c>
      <c r="B23" s="385">
        <v>12</v>
      </c>
      <c r="C23" s="275" t="s">
        <v>1798</v>
      </c>
      <c r="D23" s="386">
        <v>40511</v>
      </c>
      <c r="E23" s="275" t="s">
        <v>19</v>
      </c>
      <c r="F23" s="12">
        <v>7</v>
      </c>
      <c r="G23" s="12">
        <v>7</v>
      </c>
      <c r="H23" s="30" t="s">
        <v>25</v>
      </c>
      <c r="I23" s="71">
        <v>62</v>
      </c>
      <c r="J23" s="14">
        <f t="shared" si="0"/>
        <v>62</v>
      </c>
      <c r="K23" s="277" t="s">
        <v>227</v>
      </c>
      <c r="L23" s="29"/>
    </row>
    <row r="24" spans="1:12" ht="63">
      <c r="A24" s="68" t="s">
        <v>1799</v>
      </c>
      <c r="B24" s="385">
        <v>13</v>
      </c>
      <c r="C24" s="275" t="s">
        <v>1800</v>
      </c>
      <c r="D24" s="388">
        <v>41098</v>
      </c>
      <c r="E24" s="275" t="s">
        <v>19</v>
      </c>
      <c r="F24" s="12">
        <v>7</v>
      </c>
      <c r="G24" s="12">
        <v>7</v>
      </c>
      <c r="H24" s="29" t="s">
        <v>25</v>
      </c>
      <c r="I24" s="71">
        <v>61</v>
      </c>
      <c r="J24" s="14">
        <f t="shared" si="0"/>
        <v>61</v>
      </c>
      <c r="K24" s="277" t="s">
        <v>227</v>
      </c>
      <c r="L24" s="29"/>
    </row>
    <row r="25" spans="1:12" ht="63">
      <c r="A25" s="68" t="s">
        <v>1801</v>
      </c>
      <c r="B25" s="385">
        <v>14</v>
      </c>
      <c r="C25" s="275" t="s">
        <v>1802</v>
      </c>
      <c r="D25" s="388">
        <v>40817</v>
      </c>
      <c r="E25" s="275" t="s">
        <v>19</v>
      </c>
      <c r="F25" s="12">
        <v>7</v>
      </c>
      <c r="G25" s="12">
        <v>7</v>
      </c>
      <c r="H25" s="30" t="s">
        <v>25</v>
      </c>
      <c r="I25" s="71">
        <v>61</v>
      </c>
      <c r="J25" s="14">
        <f t="shared" si="0"/>
        <v>61</v>
      </c>
      <c r="K25" s="277" t="s">
        <v>227</v>
      </c>
      <c r="L25" s="29"/>
    </row>
    <row r="26" spans="1:12" ht="57" customHeight="1">
      <c r="A26" s="68" t="s">
        <v>1803</v>
      </c>
      <c r="B26" s="385">
        <v>15</v>
      </c>
      <c r="C26" s="387" t="s">
        <v>240</v>
      </c>
      <c r="D26" s="388">
        <v>40794</v>
      </c>
      <c r="E26" s="275" t="s">
        <v>51</v>
      </c>
      <c r="F26" s="12">
        <v>7</v>
      </c>
      <c r="G26" s="12">
        <v>7</v>
      </c>
      <c r="H26" s="20" t="s">
        <v>52</v>
      </c>
      <c r="I26" s="71">
        <v>82</v>
      </c>
      <c r="J26" s="14">
        <f t="shared" si="0"/>
        <v>82</v>
      </c>
      <c r="K26" s="280" t="s">
        <v>1804</v>
      </c>
      <c r="L26" s="29"/>
    </row>
    <row r="27" spans="1:12" ht="57" customHeight="1">
      <c r="A27" s="68" t="s">
        <v>1805</v>
      </c>
      <c r="B27" s="385">
        <v>16</v>
      </c>
      <c r="C27" s="389" t="s">
        <v>242</v>
      </c>
      <c r="D27" s="390">
        <v>40868</v>
      </c>
      <c r="E27" s="275" t="s">
        <v>51</v>
      </c>
      <c r="F27" s="12">
        <v>7</v>
      </c>
      <c r="G27" s="12">
        <v>7</v>
      </c>
      <c r="H27" s="24" t="s">
        <v>59</v>
      </c>
      <c r="I27" s="71">
        <v>81</v>
      </c>
      <c r="J27" s="14">
        <f t="shared" si="0"/>
        <v>81</v>
      </c>
      <c r="K27" s="280" t="s">
        <v>1804</v>
      </c>
      <c r="L27" s="29"/>
    </row>
    <row r="28" spans="1:12" ht="57" customHeight="1">
      <c r="A28" s="68" t="s">
        <v>1806</v>
      </c>
      <c r="B28" s="385">
        <v>17</v>
      </c>
      <c r="C28" s="389" t="s">
        <v>50</v>
      </c>
      <c r="D28" s="390">
        <v>40924</v>
      </c>
      <c r="E28" s="275" t="s">
        <v>51</v>
      </c>
      <c r="F28" s="12">
        <v>7</v>
      </c>
      <c r="G28" s="12">
        <v>7</v>
      </c>
      <c r="H28" s="24" t="s">
        <v>59</v>
      </c>
      <c r="I28" s="71">
        <v>77</v>
      </c>
      <c r="J28" s="14">
        <f t="shared" si="0"/>
        <v>77</v>
      </c>
      <c r="K28" s="280" t="s">
        <v>1804</v>
      </c>
      <c r="L28" s="29"/>
    </row>
    <row r="29" spans="1:12" ht="57" customHeight="1">
      <c r="A29" s="68" t="s">
        <v>1807</v>
      </c>
      <c r="B29" s="385">
        <v>18</v>
      </c>
      <c r="C29" s="391" t="s">
        <v>1808</v>
      </c>
      <c r="D29" s="390">
        <v>40896</v>
      </c>
      <c r="E29" s="275" t="s">
        <v>51</v>
      </c>
      <c r="F29" s="12">
        <v>7</v>
      </c>
      <c r="G29" s="12">
        <v>7</v>
      </c>
      <c r="H29" s="24" t="s">
        <v>59</v>
      </c>
      <c r="I29" s="71">
        <v>74</v>
      </c>
      <c r="J29" s="14">
        <f t="shared" si="0"/>
        <v>74</v>
      </c>
      <c r="K29" s="280" t="s">
        <v>1804</v>
      </c>
      <c r="L29" s="29"/>
    </row>
    <row r="30" spans="1:12" ht="57" customHeight="1">
      <c r="A30" s="68" t="s">
        <v>1809</v>
      </c>
      <c r="B30" s="392">
        <v>19</v>
      </c>
      <c r="C30" s="275" t="s">
        <v>1810</v>
      </c>
      <c r="D30" s="393">
        <v>40606</v>
      </c>
      <c r="E30" s="275" t="s">
        <v>51</v>
      </c>
      <c r="F30" s="12">
        <v>7</v>
      </c>
      <c r="G30" s="12">
        <v>7</v>
      </c>
      <c r="H30" s="24" t="s">
        <v>59</v>
      </c>
      <c r="I30" s="71">
        <v>73</v>
      </c>
      <c r="J30" s="14">
        <f t="shared" si="0"/>
        <v>73</v>
      </c>
      <c r="K30" s="280" t="s">
        <v>1804</v>
      </c>
      <c r="L30" s="29"/>
    </row>
    <row r="31" spans="1:12" ht="57" customHeight="1">
      <c r="A31" s="68" t="s">
        <v>1811</v>
      </c>
      <c r="B31" s="392">
        <v>20</v>
      </c>
      <c r="C31" s="275" t="s">
        <v>1812</v>
      </c>
      <c r="D31" s="393">
        <v>40857</v>
      </c>
      <c r="E31" s="275" t="s">
        <v>51</v>
      </c>
      <c r="F31" s="12">
        <v>7</v>
      </c>
      <c r="G31" s="12">
        <v>7</v>
      </c>
      <c r="H31" s="24" t="s">
        <v>59</v>
      </c>
      <c r="I31" s="71">
        <v>72</v>
      </c>
      <c r="J31" s="14">
        <f t="shared" si="0"/>
        <v>72</v>
      </c>
      <c r="K31" s="280" t="s">
        <v>1804</v>
      </c>
      <c r="L31" s="29"/>
    </row>
    <row r="32" spans="1:12" ht="57" customHeight="1">
      <c r="A32" s="68" t="s">
        <v>1813</v>
      </c>
      <c r="B32" s="392">
        <v>21</v>
      </c>
      <c r="C32" s="275" t="s">
        <v>1203</v>
      </c>
      <c r="D32" s="393">
        <v>40891</v>
      </c>
      <c r="E32" s="275" t="s">
        <v>51</v>
      </c>
      <c r="F32" s="12">
        <v>7</v>
      </c>
      <c r="G32" s="12">
        <v>7</v>
      </c>
      <c r="H32" s="24" t="s">
        <v>59</v>
      </c>
      <c r="I32" s="71">
        <v>70</v>
      </c>
      <c r="J32" s="14">
        <f t="shared" si="0"/>
        <v>70</v>
      </c>
      <c r="K32" s="280" t="s">
        <v>1804</v>
      </c>
      <c r="L32" s="29"/>
    </row>
    <row r="33" spans="1:12" ht="57" customHeight="1">
      <c r="A33" s="68" t="s">
        <v>1814</v>
      </c>
      <c r="B33" s="392">
        <v>22</v>
      </c>
      <c r="C33" s="275" t="s">
        <v>55</v>
      </c>
      <c r="D33" s="393">
        <v>40793</v>
      </c>
      <c r="E33" s="275" t="s">
        <v>51</v>
      </c>
      <c r="F33" s="12">
        <v>7</v>
      </c>
      <c r="G33" s="12">
        <v>7</v>
      </c>
      <c r="H33" s="24" t="s">
        <v>59</v>
      </c>
      <c r="I33" s="71">
        <v>70</v>
      </c>
      <c r="J33" s="14">
        <f t="shared" si="0"/>
        <v>70</v>
      </c>
      <c r="K33" s="280" t="s">
        <v>1804</v>
      </c>
      <c r="L33" s="29"/>
    </row>
    <row r="34" spans="1:12" ht="57" customHeight="1">
      <c r="A34" s="68" t="s">
        <v>1815</v>
      </c>
      <c r="B34" s="392">
        <v>23</v>
      </c>
      <c r="C34" s="275" t="s">
        <v>1816</v>
      </c>
      <c r="D34" s="393">
        <v>40929</v>
      </c>
      <c r="E34" s="275" t="s">
        <v>51</v>
      </c>
      <c r="F34" s="12">
        <v>7</v>
      </c>
      <c r="G34" s="12">
        <v>7</v>
      </c>
      <c r="H34" s="24" t="s">
        <v>59</v>
      </c>
      <c r="I34" s="71">
        <v>70</v>
      </c>
      <c r="J34" s="14">
        <f t="shared" si="0"/>
        <v>70</v>
      </c>
      <c r="K34" s="280" t="s">
        <v>1804</v>
      </c>
      <c r="L34" s="29"/>
    </row>
    <row r="35" spans="1:12" ht="57" customHeight="1">
      <c r="A35" s="68" t="s">
        <v>1817</v>
      </c>
      <c r="B35" s="392">
        <v>24</v>
      </c>
      <c r="C35" s="275" t="s">
        <v>234</v>
      </c>
      <c r="D35" s="393">
        <v>40893</v>
      </c>
      <c r="E35" s="275" t="s">
        <v>51</v>
      </c>
      <c r="F35" s="12">
        <v>7</v>
      </c>
      <c r="G35" s="12">
        <v>7</v>
      </c>
      <c r="H35" s="24" t="s">
        <v>59</v>
      </c>
      <c r="I35" s="71">
        <v>69</v>
      </c>
      <c r="J35" s="14">
        <f t="shared" si="0"/>
        <v>69</v>
      </c>
      <c r="K35" s="280" t="s">
        <v>1804</v>
      </c>
      <c r="L35" s="29"/>
    </row>
    <row r="36" spans="1:12" ht="57" customHeight="1">
      <c r="A36" s="68" t="s">
        <v>1818</v>
      </c>
      <c r="B36" s="392">
        <v>25</v>
      </c>
      <c r="C36" s="275" t="s">
        <v>66</v>
      </c>
      <c r="D36" s="393">
        <v>40711</v>
      </c>
      <c r="E36" s="275" t="s">
        <v>51</v>
      </c>
      <c r="F36" s="12">
        <v>7</v>
      </c>
      <c r="G36" s="12">
        <v>7</v>
      </c>
      <c r="H36" s="24" t="s">
        <v>59</v>
      </c>
      <c r="I36" s="71">
        <v>67</v>
      </c>
      <c r="J36" s="14">
        <f t="shared" si="0"/>
        <v>67</v>
      </c>
      <c r="K36" s="280" t="s">
        <v>1804</v>
      </c>
      <c r="L36" s="29"/>
    </row>
    <row r="37" spans="1:12" ht="57" customHeight="1">
      <c r="A37" s="68" t="s">
        <v>1819</v>
      </c>
      <c r="B37" s="385">
        <v>26</v>
      </c>
      <c r="C37" s="389" t="s">
        <v>1820</v>
      </c>
      <c r="D37" s="390">
        <v>40970</v>
      </c>
      <c r="E37" s="275" t="s">
        <v>51</v>
      </c>
      <c r="F37" s="12">
        <v>7</v>
      </c>
      <c r="G37" s="12">
        <v>7</v>
      </c>
      <c r="H37" s="24" t="s">
        <v>59</v>
      </c>
      <c r="I37" s="71">
        <v>67</v>
      </c>
      <c r="J37" s="14">
        <f t="shared" si="0"/>
        <v>67</v>
      </c>
      <c r="K37" s="280" t="s">
        <v>1804</v>
      </c>
      <c r="L37" s="29"/>
    </row>
    <row r="38" spans="1:12" ht="57" customHeight="1">
      <c r="A38" s="68" t="s">
        <v>1821</v>
      </c>
      <c r="B38" s="385">
        <v>27</v>
      </c>
      <c r="C38" s="389" t="s">
        <v>68</v>
      </c>
      <c r="D38" s="390">
        <v>40598</v>
      </c>
      <c r="E38" s="275" t="s">
        <v>51</v>
      </c>
      <c r="F38" s="12">
        <v>7</v>
      </c>
      <c r="G38" s="12">
        <v>7</v>
      </c>
      <c r="H38" s="24" t="s">
        <v>59</v>
      </c>
      <c r="I38" s="71">
        <v>66</v>
      </c>
      <c r="J38" s="14">
        <f t="shared" si="0"/>
        <v>66</v>
      </c>
      <c r="K38" s="280" t="s">
        <v>1804</v>
      </c>
      <c r="L38" s="29"/>
    </row>
    <row r="39" spans="1:12" ht="57" customHeight="1">
      <c r="A39" s="68" t="s">
        <v>1822</v>
      </c>
      <c r="B39" s="385">
        <v>28</v>
      </c>
      <c r="C39" s="389" t="s">
        <v>258</v>
      </c>
      <c r="D39" s="390">
        <v>40595</v>
      </c>
      <c r="E39" s="275" t="s">
        <v>51</v>
      </c>
      <c r="F39" s="12">
        <v>7</v>
      </c>
      <c r="G39" s="12">
        <v>7</v>
      </c>
      <c r="H39" s="24" t="s">
        <v>59</v>
      </c>
      <c r="I39" s="71">
        <v>65</v>
      </c>
      <c r="J39" s="14">
        <f t="shared" si="0"/>
        <v>65</v>
      </c>
      <c r="K39" s="280" t="s">
        <v>1804</v>
      </c>
      <c r="L39" s="29"/>
    </row>
    <row r="40" spans="1:12" ht="57" customHeight="1">
      <c r="A40" s="68" t="s">
        <v>1823</v>
      </c>
      <c r="B40" s="385">
        <v>29</v>
      </c>
      <c r="C40" s="389" t="s">
        <v>63</v>
      </c>
      <c r="D40" s="390">
        <v>40788</v>
      </c>
      <c r="E40" s="275" t="s">
        <v>51</v>
      </c>
      <c r="F40" s="12">
        <v>7</v>
      </c>
      <c r="G40" s="12">
        <v>7</v>
      </c>
      <c r="H40" s="24" t="s">
        <v>59</v>
      </c>
      <c r="I40" s="71">
        <v>64</v>
      </c>
      <c r="J40" s="14">
        <f t="shared" si="0"/>
        <v>64</v>
      </c>
      <c r="K40" s="280" t="s">
        <v>1804</v>
      </c>
      <c r="L40" s="29"/>
    </row>
    <row r="41" spans="1:12" ht="57" customHeight="1">
      <c r="A41" s="68" t="s">
        <v>1824</v>
      </c>
      <c r="B41" s="385">
        <v>30</v>
      </c>
      <c r="C41" s="389" t="s">
        <v>1825</v>
      </c>
      <c r="D41" s="390">
        <v>40982</v>
      </c>
      <c r="E41" s="275" t="s">
        <v>51</v>
      </c>
      <c r="F41" s="12">
        <v>7</v>
      </c>
      <c r="G41" s="12">
        <v>7</v>
      </c>
      <c r="H41" s="24" t="s">
        <v>59</v>
      </c>
      <c r="I41" s="71">
        <v>63</v>
      </c>
      <c r="J41" s="14">
        <f t="shared" si="0"/>
        <v>63</v>
      </c>
      <c r="K41" s="280" t="s">
        <v>1804</v>
      </c>
      <c r="L41" s="29"/>
    </row>
    <row r="42" spans="1:12" ht="57" customHeight="1">
      <c r="A42" s="68" t="s">
        <v>1826</v>
      </c>
      <c r="B42" s="385">
        <v>31</v>
      </c>
      <c r="C42" s="389" t="s">
        <v>566</v>
      </c>
      <c r="D42" s="390">
        <v>40692</v>
      </c>
      <c r="E42" s="275" t="s">
        <v>51</v>
      </c>
      <c r="F42" s="12">
        <v>7</v>
      </c>
      <c r="G42" s="12">
        <v>7</v>
      </c>
      <c r="H42" s="24" t="s">
        <v>59</v>
      </c>
      <c r="I42" s="71">
        <v>61</v>
      </c>
      <c r="J42" s="14">
        <f t="shared" si="0"/>
        <v>61</v>
      </c>
      <c r="K42" s="280" t="s">
        <v>1804</v>
      </c>
      <c r="L42" s="29"/>
    </row>
    <row r="43" spans="1:12" ht="60" customHeight="1">
      <c r="A43" s="68" t="s">
        <v>1827</v>
      </c>
      <c r="B43" s="385">
        <v>32</v>
      </c>
      <c r="C43" s="281" t="s">
        <v>82</v>
      </c>
      <c r="D43" s="282">
        <v>40519</v>
      </c>
      <c r="E43" s="275" t="s">
        <v>79</v>
      </c>
      <c r="F43" s="12">
        <v>7</v>
      </c>
      <c r="G43" s="12">
        <v>7</v>
      </c>
      <c r="H43" s="29" t="s">
        <v>211</v>
      </c>
      <c r="I43" s="71">
        <v>71</v>
      </c>
      <c r="J43" s="14">
        <f t="shared" si="0"/>
        <v>71</v>
      </c>
      <c r="K43" s="29" t="s">
        <v>1828</v>
      </c>
      <c r="L43" s="29"/>
    </row>
    <row r="44" spans="1:12" ht="60" customHeight="1">
      <c r="A44" s="68" t="s">
        <v>1829</v>
      </c>
      <c r="B44" s="385">
        <v>33</v>
      </c>
      <c r="C44" s="281" t="s">
        <v>1830</v>
      </c>
      <c r="D44" s="282">
        <v>40809</v>
      </c>
      <c r="E44" s="275" t="s">
        <v>79</v>
      </c>
      <c r="F44" s="12">
        <v>7</v>
      </c>
      <c r="G44" s="12">
        <v>7</v>
      </c>
      <c r="H44" s="29" t="s">
        <v>211</v>
      </c>
      <c r="I44" s="71">
        <v>67</v>
      </c>
      <c r="J44" s="14">
        <f t="shared" si="0"/>
        <v>67</v>
      </c>
      <c r="K44" s="29" t="s">
        <v>1828</v>
      </c>
      <c r="L44" s="29"/>
    </row>
    <row r="45" spans="1:12" ht="60" customHeight="1">
      <c r="A45" s="68" t="s">
        <v>1831</v>
      </c>
      <c r="B45" s="385">
        <v>34</v>
      </c>
      <c r="C45" s="281" t="s">
        <v>88</v>
      </c>
      <c r="D45" s="282">
        <v>40681</v>
      </c>
      <c r="E45" s="275" t="s">
        <v>79</v>
      </c>
      <c r="F45" s="12">
        <v>7</v>
      </c>
      <c r="G45" s="12">
        <v>7</v>
      </c>
      <c r="H45" s="29" t="s">
        <v>211</v>
      </c>
      <c r="I45" s="71">
        <v>63</v>
      </c>
      <c r="J45" s="14">
        <f t="shared" si="0"/>
        <v>63</v>
      </c>
      <c r="K45" s="29" t="s">
        <v>1828</v>
      </c>
      <c r="L45" s="29"/>
    </row>
    <row r="46" spans="1:12" ht="60" customHeight="1">
      <c r="A46" s="394" t="s">
        <v>1832</v>
      </c>
      <c r="B46" s="385">
        <v>35</v>
      </c>
      <c r="C46" s="395" t="s">
        <v>1833</v>
      </c>
      <c r="D46" s="396"/>
      <c r="E46" s="397" t="s">
        <v>95</v>
      </c>
      <c r="F46" s="398">
        <v>7</v>
      </c>
      <c r="G46" s="399">
        <v>7</v>
      </c>
      <c r="H46" s="29" t="s">
        <v>211</v>
      </c>
      <c r="I46" s="400">
        <v>68</v>
      </c>
      <c r="J46" s="401">
        <f t="shared" si="0"/>
        <v>68</v>
      </c>
      <c r="K46" s="402" t="s">
        <v>1828</v>
      </c>
      <c r="L46" s="29"/>
    </row>
    <row r="47" spans="1:12" ht="58.5" customHeight="1">
      <c r="A47" s="394" t="s">
        <v>1834</v>
      </c>
      <c r="B47" s="385">
        <v>36</v>
      </c>
      <c r="C47" s="395" t="s">
        <v>104</v>
      </c>
      <c r="D47" s="403">
        <v>40691</v>
      </c>
      <c r="E47" s="397" t="s">
        <v>95</v>
      </c>
      <c r="F47" s="404">
        <v>7</v>
      </c>
      <c r="G47" s="404">
        <v>7</v>
      </c>
      <c r="H47" s="405" t="s">
        <v>52</v>
      </c>
      <c r="I47" s="406">
        <v>80</v>
      </c>
      <c r="J47" s="407">
        <f t="shared" si="0"/>
        <v>80</v>
      </c>
      <c r="K47" s="405" t="s">
        <v>1439</v>
      </c>
      <c r="L47" s="29"/>
    </row>
    <row r="48" spans="1:12" ht="58.5" customHeight="1">
      <c r="A48" s="68" t="s">
        <v>1835</v>
      </c>
      <c r="B48" s="385">
        <v>37</v>
      </c>
      <c r="C48" s="281" t="s">
        <v>1836</v>
      </c>
      <c r="D48" s="282">
        <v>40627</v>
      </c>
      <c r="E48" s="275" t="s">
        <v>95</v>
      </c>
      <c r="F48" s="12">
        <v>7</v>
      </c>
      <c r="G48" s="12">
        <v>7</v>
      </c>
      <c r="H48" s="29" t="s">
        <v>211</v>
      </c>
      <c r="I48" s="71">
        <v>76</v>
      </c>
      <c r="J48" s="14">
        <f t="shared" si="0"/>
        <v>76</v>
      </c>
      <c r="K48" s="408" t="s">
        <v>1439</v>
      </c>
      <c r="L48" s="29"/>
    </row>
    <row r="49" spans="1:12" ht="58.5" customHeight="1">
      <c r="A49" s="68" t="s">
        <v>1837</v>
      </c>
      <c r="B49" s="385">
        <v>38</v>
      </c>
      <c r="C49" s="281" t="s">
        <v>106</v>
      </c>
      <c r="D49" s="282">
        <v>40937</v>
      </c>
      <c r="E49" s="275" t="s">
        <v>95</v>
      </c>
      <c r="F49" s="12">
        <v>7</v>
      </c>
      <c r="G49" s="12">
        <v>7</v>
      </c>
      <c r="H49" s="29" t="s">
        <v>211</v>
      </c>
      <c r="I49" s="409">
        <v>72</v>
      </c>
      <c r="J49" s="14">
        <f t="shared" si="0"/>
        <v>72</v>
      </c>
      <c r="K49" s="408" t="s">
        <v>1439</v>
      </c>
      <c r="L49" s="29"/>
    </row>
    <row r="50" spans="1:12" ht="58.5" customHeight="1">
      <c r="A50" s="68" t="s">
        <v>1838</v>
      </c>
      <c r="B50" s="385">
        <v>39</v>
      </c>
      <c r="C50" s="281" t="s">
        <v>108</v>
      </c>
      <c r="D50" s="282">
        <v>40653</v>
      </c>
      <c r="E50" s="275" t="s">
        <v>95</v>
      </c>
      <c r="F50" s="12">
        <v>7</v>
      </c>
      <c r="G50" s="12">
        <v>7</v>
      </c>
      <c r="H50" s="29" t="s">
        <v>211</v>
      </c>
      <c r="I50" s="71">
        <v>72</v>
      </c>
      <c r="J50" s="14">
        <f t="shared" si="0"/>
        <v>72</v>
      </c>
      <c r="K50" s="408" t="s">
        <v>1439</v>
      </c>
      <c r="L50" s="248"/>
    </row>
    <row r="51" spans="1:12" ht="58.5" customHeight="1">
      <c r="A51" s="68" t="s">
        <v>1839</v>
      </c>
      <c r="B51" s="385">
        <v>40</v>
      </c>
      <c r="C51" s="281" t="s">
        <v>1840</v>
      </c>
      <c r="D51" s="282" t="s">
        <v>1841</v>
      </c>
      <c r="E51" s="275" t="s">
        <v>95</v>
      </c>
      <c r="F51" s="12">
        <v>7</v>
      </c>
      <c r="G51" s="12">
        <v>7</v>
      </c>
      <c r="H51" s="29" t="s">
        <v>211</v>
      </c>
      <c r="I51" s="409">
        <v>62</v>
      </c>
      <c r="J51" s="14">
        <f t="shared" si="0"/>
        <v>62</v>
      </c>
      <c r="K51" s="408" t="s">
        <v>1439</v>
      </c>
      <c r="L51" s="248"/>
    </row>
    <row r="52" spans="1:12" ht="58.5" customHeight="1">
      <c r="A52" s="68" t="s">
        <v>1842</v>
      </c>
      <c r="B52" s="385">
        <v>41</v>
      </c>
      <c r="C52" s="281" t="s">
        <v>1843</v>
      </c>
      <c r="D52" s="282">
        <v>40620</v>
      </c>
      <c r="E52" s="275" t="s">
        <v>95</v>
      </c>
      <c r="F52" s="12">
        <v>7</v>
      </c>
      <c r="G52" s="12">
        <v>7</v>
      </c>
      <c r="H52" s="29" t="s">
        <v>211</v>
      </c>
      <c r="I52" s="71">
        <v>61</v>
      </c>
      <c r="J52" s="14">
        <f t="shared" si="0"/>
        <v>61</v>
      </c>
      <c r="K52" s="408" t="s">
        <v>1439</v>
      </c>
      <c r="L52" s="29"/>
    </row>
    <row r="53" spans="1:12" ht="58.5" customHeight="1">
      <c r="A53" s="68" t="s">
        <v>1844</v>
      </c>
      <c r="B53" s="385">
        <v>42</v>
      </c>
      <c r="C53" s="281" t="s">
        <v>264</v>
      </c>
      <c r="D53" s="276">
        <v>40568</v>
      </c>
      <c r="E53" s="275" t="s">
        <v>95</v>
      </c>
      <c r="F53" s="12">
        <v>7</v>
      </c>
      <c r="G53" s="12">
        <v>7</v>
      </c>
      <c r="H53" s="29" t="s">
        <v>211</v>
      </c>
      <c r="I53" s="409">
        <v>61</v>
      </c>
      <c r="J53" s="14">
        <f t="shared" si="0"/>
        <v>61</v>
      </c>
      <c r="K53" s="408" t="s">
        <v>1439</v>
      </c>
      <c r="L53" s="29"/>
    </row>
    <row r="54" spans="1:12" ht="58.5" customHeight="1">
      <c r="A54" s="68" t="s">
        <v>1845</v>
      </c>
      <c r="B54" s="385">
        <v>43</v>
      </c>
      <c r="C54" s="410" t="s">
        <v>112</v>
      </c>
      <c r="D54" s="282">
        <v>40691</v>
      </c>
      <c r="E54" s="275" t="s">
        <v>113</v>
      </c>
      <c r="F54" s="12">
        <v>7</v>
      </c>
      <c r="G54" s="12">
        <v>7</v>
      </c>
      <c r="H54" s="29" t="s">
        <v>211</v>
      </c>
      <c r="I54" s="12">
        <v>63</v>
      </c>
      <c r="J54" s="14">
        <f t="shared" si="0"/>
        <v>63</v>
      </c>
      <c r="K54" s="29" t="s">
        <v>1846</v>
      </c>
      <c r="L54" s="29"/>
    </row>
    <row r="55" spans="1:12" ht="57" customHeight="1">
      <c r="A55" s="78"/>
      <c r="B55" s="385"/>
      <c r="C55" s="286" t="s">
        <v>259</v>
      </c>
      <c r="D55" s="287"/>
      <c r="E55" s="288" t="s">
        <v>120</v>
      </c>
      <c r="F55" s="166"/>
      <c r="G55" s="166"/>
      <c r="H55" s="166"/>
      <c r="I55" s="166"/>
      <c r="J55" s="82"/>
      <c r="K55" s="166"/>
      <c r="L55" s="166"/>
    </row>
    <row r="56" spans="1:12" ht="81" customHeight="1">
      <c r="A56" s="68" t="s">
        <v>1847</v>
      </c>
      <c r="B56" s="385">
        <v>45</v>
      </c>
      <c r="C56" s="281" t="s">
        <v>125</v>
      </c>
      <c r="D56" s="282">
        <v>40688</v>
      </c>
      <c r="E56" s="275" t="s">
        <v>126</v>
      </c>
      <c r="F56" s="12">
        <v>7</v>
      </c>
      <c r="G56" s="12">
        <v>7</v>
      </c>
      <c r="H56" s="29" t="s">
        <v>21</v>
      </c>
      <c r="I56" s="71">
        <v>74</v>
      </c>
      <c r="J56" s="14">
        <f t="shared" si="0"/>
        <v>74</v>
      </c>
      <c r="K56" s="29" t="s">
        <v>1446</v>
      </c>
      <c r="L56" s="29"/>
    </row>
    <row r="57" spans="1:12" ht="81" customHeight="1">
      <c r="A57" s="68" t="s">
        <v>1848</v>
      </c>
      <c r="B57" s="385">
        <v>46</v>
      </c>
      <c r="C57" s="281" t="s">
        <v>1232</v>
      </c>
      <c r="D57" s="282">
        <v>40706</v>
      </c>
      <c r="E57" s="275" t="s">
        <v>126</v>
      </c>
      <c r="F57" s="12">
        <v>7</v>
      </c>
      <c r="G57" s="12">
        <v>7</v>
      </c>
      <c r="H57" s="29" t="s">
        <v>21</v>
      </c>
      <c r="I57" s="71">
        <v>74</v>
      </c>
      <c r="J57" s="14">
        <f t="shared" si="0"/>
        <v>74</v>
      </c>
      <c r="K57" s="29" t="s">
        <v>1446</v>
      </c>
      <c r="L57" s="29"/>
    </row>
    <row r="58" spans="1:12" ht="81" customHeight="1">
      <c r="A58" s="68" t="s">
        <v>1849</v>
      </c>
      <c r="B58" s="385">
        <v>47</v>
      </c>
      <c r="C58" s="411" t="s">
        <v>133</v>
      </c>
      <c r="D58" s="282">
        <v>40794</v>
      </c>
      <c r="E58" s="275" t="s">
        <v>126</v>
      </c>
      <c r="F58" s="12">
        <v>7</v>
      </c>
      <c r="G58" s="12">
        <v>7</v>
      </c>
      <c r="H58" s="29" t="s">
        <v>25</v>
      </c>
      <c r="I58" s="71">
        <v>73</v>
      </c>
      <c r="J58" s="14">
        <f t="shared" si="0"/>
        <v>73</v>
      </c>
      <c r="K58" s="29" t="s">
        <v>1446</v>
      </c>
      <c r="L58" s="29"/>
    </row>
    <row r="59" spans="1:12" ht="81" customHeight="1">
      <c r="A59" s="68" t="s">
        <v>1850</v>
      </c>
      <c r="B59" s="385">
        <v>48</v>
      </c>
      <c r="C59" s="281" t="s">
        <v>1851</v>
      </c>
      <c r="D59" s="282">
        <v>40860</v>
      </c>
      <c r="E59" s="275" t="s">
        <v>126</v>
      </c>
      <c r="F59" s="12">
        <v>7</v>
      </c>
      <c r="G59" s="12">
        <v>7</v>
      </c>
      <c r="H59" s="29" t="s">
        <v>25</v>
      </c>
      <c r="I59" s="71">
        <v>71</v>
      </c>
      <c r="J59" s="14">
        <f t="shared" si="0"/>
        <v>71</v>
      </c>
      <c r="K59" s="29" t="s">
        <v>1446</v>
      </c>
      <c r="L59" s="29"/>
    </row>
    <row r="60" spans="1:12" ht="81" customHeight="1">
      <c r="A60" s="68" t="s">
        <v>1852</v>
      </c>
      <c r="B60" s="385">
        <v>49</v>
      </c>
      <c r="C60" s="281" t="s">
        <v>157</v>
      </c>
      <c r="D60" s="282">
        <v>40828</v>
      </c>
      <c r="E60" s="275" t="s">
        <v>126</v>
      </c>
      <c r="F60" s="12">
        <v>7</v>
      </c>
      <c r="G60" s="12">
        <v>7</v>
      </c>
      <c r="H60" s="29" t="s">
        <v>25</v>
      </c>
      <c r="I60" s="71">
        <v>71</v>
      </c>
      <c r="J60" s="14">
        <f t="shared" si="0"/>
        <v>71</v>
      </c>
      <c r="K60" s="29" t="s">
        <v>1446</v>
      </c>
      <c r="L60" s="29"/>
    </row>
    <row r="61" spans="1:12" ht="81" customHeight="1">
      <c r="A61" s="68" t="s">
        <v>1853</v>
      </c>
      <c r="B61" s="385">
        <v>50</v>
      </c>
      <c r="C61" s="281" t="s">
        <v>147</v>
      </c>
      <c r="D61" s="282">
        <v>40714</v>
      </c>
      <c r="E61" s="275" t="s">
        <v>126</v>
      </c>
      <c r="F61" s="12">
        <v>7</v>
      </c>
      <c r="G61" s="12">
        <v>7</v>
      </c>
      <c r="H61" s="29" t="s">
        <v>25</v>
      </c>
      <c r="I61" s="71">
        <v>70</v>
      </c>
      <c r="J61" s="14">
        <f t="shared" si="0"/>
        <v>70</v>
      </c>
      <c r="K61" s="29" t="s">
        <v>1446</v>
      </c>
      <c r="L61" s="29"/>
    </row>
    <row r="62" spans="1:12" ht="81" customHeight="1">
      <c r="A62" s="68" t="s">
        <v>1854</v>
      </c>
      <c r="B62" s="385">
        <v>51</v>
      </c>
      <c r="C62" s="281" t="s">
        <v>1855</v>
      </c>
      <c r="D62" s="282">
        <v>40710</v>
      </c>
      <c r="E62" s="275" t="s">
        <v>126</v>
      </c>
      <c r="F62" s="12">
        <v>7</v>
      </c>
      <c r="G62" s="12">
        <v>7</v>
      </c>
      <c r="H62" s="29" t="s">
        <v>25</v>
      </c>
      <c r="I62" s="71">
        <v>70</v>
      </c>
      <c r="J62" s="14">
        <f t="shared" si="0"/>
        <v>70</v>
      </c>
      <c r="K62" s="29" t="s">
        <v>1446</v>
      </c>
      <c r="L62" s="29"/>
    </row>
    <row r="63" spans="1:12" ht="81" customHeight="1">
      <c r="A63" s="68" t="s">
        <v>1856</v>
      </c>
      <c r="B63" s="385">
        <v>52</v>
      </c>
      <c r="C63" s="281" t="s">
        <v>139</v>
      </c>
      <c r="D63" s="282">
        <v>40554</v>
      </c>
      <c r="E63" s="275" t="s">
        <v>126</v>
      </c>
      <c r="F63" s="12">
        <v>7</v>
      </c>
      <c r="G63" s="12">
        <v>7</v>
      </c>
      <c r="H63" s="29" t="s">
        <v>25</v>
      </c>
      <c r="I63" s="71">
        <v>70</v>
      </c>
      <c r="J63" s="14">
        <f t="shared" si="0"/>
        <v>70</v>
      </c>
      <c r="K63" s="29" t="s">
        <v>1446</v>
      </c>
      <c r="L63" s="29"/>
    </row>
    <row r="64" spans="1:12" ht="81" customHeight="1">
      <c r="A64" s="68" t="s">
        <v>1857</v>
      </c>
      <c r="B64" s="385">
        <v>53</v>
      </c>
      <c r="C64" s="387" t="s">
        <v>153</v>
      </c>
      <c r="D64" s="281" t="s">
        <v>1858</v>
      </c>
      <c r="E64" s="275" t="s">
        <v>126</v>
      </c>
      <c r="F64" s="12">
        <v>7</v>
      </c>
      <c r="G64" s="12">
        <v>7</v>
      </c>
      <c r="H64" s="29" t="s">
        <v>25</v>
      </c>
      <c r="I64" s="71">
        <v>68</v>
      </c>
      <c r="J64" s="14">
        <f t="shared" si="0"/>
        <v>68</v>
      </c>
      <c r="K64" s="29" t="s">
        <v>1446</v>
      </c>
      <c r="L64" s="412" t="s">
        <v>1859</v>
      </c>
    </row>
    <row r="65" spans="1:18" ht="81" customHeight="1">
      <c r="A65" s="68" t="s">
        <v>1860</v>
      </c>
      <c r="B65" s="385">
        <v>54</v>
      </c>
      <c r="C65" s="281" t="s">
        <v>141</v>
      </c>
      <c r="D65" s="281" t="s">
        <v>1858</v>
      </c>
      <c r="E65" s="275" t="s">
        <v>126</v>
      </c>
      <c r="F65" s="12">
        <v>7</v>
      </c>
      <c r="G65" s="12">
        <v>7</v>
      </c>
      <c r="H65" s="29" t="s">
        <v>25</v>
      </c>
      <c r="I65" s="71">
        <v>67</v>
      </c>
      <c r="J65" s="14">
        <f t="shared" si="0"/>
        <v>67</v>
      </c>
      <c r="K65" s="29" t="s">
        <v>1446</v>
      </c>
      <c r="L65" s="412" t="s">
        <v>1859</v>
      </c>
    </row>
    <row r="66" spans="1:18" ht="81" customHeight="1">
      <c r="A66" s="68" t="s">
        <v>1861</v>
      </c>
      <c r="B66" s="385">
        <v>55</v>
      </c>
      <c r="C66" s="281" t="s">
        <v>1862</v>
      </c>
      <c r="D66" s="281" t="s">
        <v>1863</v>
      </c>
      <c r="E66" s="275" t="s">
        <v>126</v>
      </c>
      <c r="F66" s="12">
        <v>7</v>
      </c>
      <c r="G66" s="12">
        <v>7</v>
      </c>
      <c r="H66" s="29" t="s">
        <v>25</v>
      </c>
      <c r="I66" s="71">
        <v>64</v>
      </c>
      <c r="J66" s="14">
        <f t="shared" si="0"/>
        <v>64</v>
      </c>
      <c r="K66" s="29" t="s">
        <v>1446</v>
      </c>
      <c r="L66" s="29"/>
    </row>
    <row r="67" spans="1:18" ht="81" customHeight="1">
      <c r="A67" s="68" t="s">
        <v>1864</v>
      </c>
      <c r="B67" s="385">
        <v>56</v>
      </c>
      <c r="C67" s="281" t="s">
        <v>1217</v>
      </c>
      <c r="D67" s="282">
        <v>40739</v>
      </c>
      <c r="E67" s="275" t="s">
        <v>126</v>
      </c>
      <c r="F67" s="12">
        <v>7</v>
      </c>
      <c r="G67" s="12">
        <v>7</v>
      </c>
      <c r="H67" s="29" t="s">
        <v>25</v>
      </c>
      <c r="I67" s="71">
        <v>64</v>
      </c>
      <c r="J67" s="14">
        <f t="shared" si="0"/>
        <v>64</v>
      </c>
      <c r="K67" s="29" t="s">
        <v>1446</v>
      </c>
      <c r="L67" s="29"/>
    </row>
    <row r="68" spans="1:18" ht="81" customHeight="1">
      <c r="A68" s="68" t="s">
        <v>1865</v>
      </c>
      <c r="B68" s="385">
        <v>57</v>
      </c>
      <c r="C68" s="281" t="s">
        <v>1866</v>
      </c>
      <c r="D68" s="282">
        <v>40764</v>
      </c>
      <c r="E68" s="275" t="s">
        <v>126</v>
      </c>
      <c r="F68" s="12">
        <v>7</v>
      </c>
      <c r="G68" s="12">
        <v>7</v>
      </c>
      <c r="H68" s="29" t="s">
        <v>25</v>
      </c>
      <c r="I68" s="71">
        <v>61</v>
      </c>
      <c r="J68" s="14">
        <f t="shared" si="0"/>
        <v>61</v>
      </c>
      <c r="K68" s="15"/>
      <c r="L68" s="29"/>
    </row>
    <row r="69" spans="1:18" ht="58.5" customHeight="1">
      <c r="A69" s="68" t="s">
        <v>1867</v>
      </c>
      <c r="B69" s="385">
        <v>58</v>
      </c>
      <c r="C69" s="281" t="s">
        <v>1868</v>
      </c>
      <c r="D69" s="282">
        <v>40576</v>
      </c>
      <c r="E69" s="275" t="s">
        <v>160</v>
      </c>
      <c r="F69" s="12">
        <v>7</v>
      </c>
      <c r="G69" s="12">
        <v>7</v>
      </c>
      <c r="H69" s="29" t="s">
        <v>21</v>
      </c>
      <c r="I69" s="71">
        <v>75</v>
      </c>
      <c r="J69" s="14">
        <f t="shared" si="0"/>
        <v>75</v>
      </c>
      <c r="K69" s="29" t="s">
        <v>1869</v>
      </c>
      <c r="L69" s="29"/>
    </row>
    <row r="70" spans="1:18" ht="58.5" customHeight="1">
      <c r="A70" s="68" t="s">
        <v>1870</v>
      </c>
      <c r="B70" s="385">
        <v>59</v>
      </c>
      <c r="C70" s="411" t="s">
        <v>165</v>
      </c>
      <c r="D70" s="282">
        <v>40730</v>
      </c>
      <c r="E70" s="275" t="s">
        <v>160</v>
      </c>
      <c r="F70" s="12">
        <v>7</v>
      </c>
      <c r="G70" s="12">
        <v>7</v>
      </c>
      <c r="H70" s="29" t="s">
        <v>25</v>
      </c>
      <c r="I70" s="71">
        <v>67</v>
      </c>
      <c r="J70" s="14">
        <f t="shared" si="0"/>
        <v>67</v>
      </c>
      <c r="K70" s="29" t="s">
        <v>1869</v>
      </c>
      <c r="L70" s="29"/>
    </row>
    <row r="71" spans="1:18" ht="58.5" customHeight="1">
      <c r="A71" s="68" t="s">
        <v>1871</v>
      </c>
      <c r="B71" s="385">
        <v>60</v>
      </c>
      <c r="C71" s="411" t="s">
        <v>169</v>
      </c>
      <c r="D71" s="282">
        <v>40678</v>
      </c>
      <c r="E71" s="275" t="s">
        <v>160</v>
      </c>
      <c r="F71" s="12">
        <v>7</v>
      </c>
      <c r="G71" s="12">
        <v>7</v>
      </c>
      <c r="H71" s="29" t="s">
        <v>25</v>
      </c>
      <c r="I71" s="71">
        <v>64</v>
      </c>
      <c r="J71" s="14">
        <f t="shared" si="0"/>
        <v>64</v>
      </c>
      <c r="K71" s="29" t="s">
        <v>1869</v>
      </c>
      <c r="L71" s="29"/>
    </row>
    <row r="72" spans="1:18" ht="58.5" customHeight="1">
      <c r="A72" s="68" t="s">
        <v>1872</v>
      </c>
      <c r="B72" s="385">
        <v>61</v>
      </c>
      <c r="C72" s="411" t="s">
        <v>1873</v>
      </c>
      <c r="D72" s="282">
        <v>40858</v>
      </c>
      <c r="E72" s="275" t="s">
        <v>160</v>
      </c>
      <c r="F72" s="12">
        <v>7</v>
      </c>
      <c r="G72" s="12">
        <v>7</v>
      </c>
      <c r="H72" s="29" t="s">
        <v>25</v>
      </c>
      <c r="I72" s="71">
        <v>61</v>
      </c>
      <c r="J72" s="14">
        <f t="shared" si="0"/>
        <v>61</v>
      </c>
      <c r="K72" s="29" t="s">
        <v>1869</v>
      </c>
      <c r="L72" s="29"/>
    </row>
    <row r="73" spans="1:18" ht="58.5" customHeight="1">
      <c r="A73" s="68" t="s">
        <v>1874</v>
      </c>
      <c r="B73" s="385">
        <v>62</v>
      </c>
      <c r="C73" s="281" t="s">
        <v>173</v>
      </c>
      <c r="D73" s="282">
        <v>40938</v>
      </c>
      <c r="E73" s="275" t="s">
        <v>174</v>
      </c>
      <c r="F73" s="12">
        <v>7</v>
      </c>
      <c r="G73" s="12">
        <v>7</v>
      </c>
      <c r="H73" s="29" t="s">
        <v>21</v>
      </c>
      <c r="I73" s="71">
        <v>77</v>
      </c>
      <c r="J73" s="14">
        <f t="shared" si="0"/>
        <v>77</v>
      </c>
      <c r="K73" s="29" t="s">
        <v>1458</v>
      </c>
      <c r="L73" s="29"/>
    </row>
    <row r="74" spans="1:18" ht="58.5" customHeight="1">
      <c r="A74" s="68" t="s">
        <v>1875</v>
      </c>
      <c r="B74" s="385">
        <v>63</v>
      </c>
      <c r="C74" s="281" t="s">
        <v>181</v>
      </c>
      <c r="D74" s="282">
        <v>40534</v>
      </c>
      <c r="E74" s="275" t="s">
        <v>174</v>
      </c>
      <c r="F74" s="12">
        <v>7</v>
      </c>
      <c r="G74" s="12">
        <v>7</v>
      </c>
      <c r="H74" s="29" t="s">
        <v>25</v>
      </c>
      <c r="I74" s="71">
        <v>73</v>
      </c>
      <c r="J74" s="14">
        <f t="shared" si="0"/>
        <v>73</v>
      </c>
      <c r="K74" s="29" t="s">
        <v>1458</v>
      </c>
      <c r="L74" s="29"/>
    </row>
    <row r="75" spans="1:18" ht="58.5" customHeight="1">
      <c r="A75" s="68" t="s">
        <v>1876</v>
      </c>
      <c r="B75" s="385">
        <v>64</v>
      </c>
      <c r="C75" s="281" t="s">
        <v>193</v>
      </c>
      <c r="D75" s="282">
        <v>40772</v>
      </c>
      <c r="E75" s="275" t="s">
        <v>174</v>
      </c>
      <c r="F75" s="12">
        <v>7</v>
      </c>
      <c r="G75" s="12">
        <v>7</v>
      </c>
      <c r="H75" s="29" t="s">
        <v>25</v>
      </c>
      <c r="I75" s="71">
        <v>67</v>
      </c>
      <c r="J75" s="14">
        <f t="shared" si="0"/>
        <v>67</v>
      </c>
      <c r="K75" s="29" t="s">
        <v>1458</v>
      </c>
      <c r="L75" s="29"/>
    </row>
    <row r="76" spans="1:18" ht="58.5" customHeight="1">
      <c r="A76" s="68" t="s">
        <v>1877</v>
      </c>
      <c r="B76" s="385">
        <v>65</v>
      </c>
      <c r="C76" s="281" t="s">
        <v>618</v>
      </c>
      <c r="D76" s="282">
        <v>40596</v>
      </c>
      <c r="E76" s="275" t="s">
        <v>174</v>
      </c>
      <c r="F76" s="12">
        <v>7</v>
      </c>
      <c r="G76" s="12">
        <v>7</v>
      </c>
      <c r="H76" s="29" t="s">
        <v>25</v>
      </c>
      <c r="I76" s="71">
        <v>62</v>
      </c>
      <c r="J76" s="14">
        <f t="shared" ref="J76:J80" si="1">I76/100*100</f>
        <v>62</v>
      </c>
      <c r="K76" s="29" t="s">
        <v>1458</v>
      </c>
      <c r="L76" s="29"/>
    </row>
    <row r="77" spans="1:18" ht="58.5" customHeight="1">
      <c r="A77" s="78"/>
      <c r="B77" s="385">
        <v>66</v>
      </c>
      <c r="C77" s="286" t="s">
        <v>259</v>
      </c>
      <c r="D77" s="287"/>
      <c r="E77" s="288" t="s">
        <v>198</v>
      </c>
      <c r="F77" s="166"/>
      <c r="G77" s="166"/>
      <c r="H77" s="166"/>
      <c r="I77" s="166"/>
      <c r="J77" s="82"/>
      <c r="K77" s="166"/>
      <c r="L77" s="166"/>
    </row>
    <row r="78" spans="1:18" ht="58.5" customHeight="1">
      <c r="A78" s="140" t="s">
        <v>1878</v>
      </c>
      <c r="B78" s="385">
        <v>67</v>
      </c>
      <c r="C78" s="281" t="s">
        <v>1879</v>
      </c>
      <c r="D78" s="281"/>
      <c r="E78" s="275" t="s">
        <v>208</v>
      </c>
      <c r="F78" s="12">
        <v>7</v>
      </c>
      <c r="G78" s="12">
        <v>7</v>
      </c>
      <c r="H78" s="29" t="s">
        <v>21</v>
      </c>
      <c r="I78" s="12">
        <v>71</v>
      </c>
      <c r="J78" s="14">
        <f t="shared" si="1"/>
        <v>71</v>
      </c>
      <c r="K78" s="29" t="s">
        <v>1472</v>
      </c>
      <c r="L78" s="29"/>
    </row>
    <row r="79" spans="1:18" ht="58.5" customHeight="1">
      <c r="A79" s="140" t="s">
        <v>1880</v>
      </c>
      <c r="B79" s="385">
        <v>68</v>
      </c>
      <c r="C79" s="387" t="s">
        <v>215</v>
      </c>
      <c r="D79" s="282">
        <v>40892</v>
      </c>
      <c r="E79" s="275" t="s">
        <v>208</v>
      </c>
      <c r="F79" s="12">
        <v>7</v>
      </c>
      <c r="G79" s="12">
        <v>7</v>
      </c>
      <c r="H79" s="29" t="s">
        <v>25</v>
      </c>
      <c r="I79" s="12">
        <v>66</v>
      </c>
      <c r="J79" s="14">
        <f t="shared" si="1"/>
        <v>66</v>
      </c>
      <c r="K79" s="29"/>
      <c r="L79" s="29"/>
    </row>
    <row r="80" spans="1:18" ht="57" customHeight="1">
      <c r="A80" s="68" t="s">
        <v>1881</v>
      </c>
      <c r="B80" s="385">
        <v>69</v>
      </c>
      <c r="C80" s="281" t="s">
        <v>221</v>
      </c>
      <c r="D80" s="282">
        <v>40718</v>
      </c>
      <c r="E80" s="275" t="s">
        <v>222</v>
      </c>
      <c r="F80" s="12">
        <v>7</v>
      </c>
      <c r="G80" s="12">
        <v>7</v>
      </c>
      <c r="H80" s="30" t="s">
        <v>21</v>
      </c>
      <c r="I80" s="12">
        <v>70</v>
      </c>
      <c r="J80" s="14">
        <f t="shared" si="1"/>
        <v>70</v>
      </c>
      <c r="K80" s="29" t="s">
        <v>543</v>
      </c>
      <c r="L80" s="29"/>
      <c r="N80" s="3"/>
      <c r="O80" s="3"/>
      <c r="P80" s="3"/>
      <c r="Q80" s="3"/>
      <c r="R80" s="3"/>
    </row>
    <row r="81" spans="1:18" ht="43.5" customHeight="1">
      <c r="A81" s="78"/>
      <c r="B81" s="385">
        <v>70</v>
      </c>
      <c r="C81" s="288" t="s">
        <v>259</v>
      </c>
      <c r="D81" s="287"/>
      <c r="E81" s="288" t="s">
        <v>297</v>
      </c>
      <c r="F81" s="81"/>
      <c r="G81" s="81"/>
      <c r="H81" s="166"/>
      <c r="I81" s="166"/>
      <c r="J81" s="166"/>
      <c r="K81" s="166"/>
      <c r="L81" s="166"/>
      <c r="N81" s="3"/>
      <c r="O81" s="3"/>
      <c r="P81" s="3"/>
      <c r="Q81" s="3"/>
      <c r="R81" s="3"/>
    </row>
    <row r="82" spans="1:18">
      <c r="B82" s="913" t="s">
        <v>223</v>
      </c>
      <c r="C82" s="914"/>
      <c r="D82" s="914"/>
      <c r="E82" s="914"/>
      <c r="F82" s="914"/>
      <c r="G82" s="914"/>
      <c r="H82" s="914"/>
      <c r="I82" s="914"/>
      <c r="J82" s="914"/>
      <c r="K82" s="914"/>
      <c r="L82" s="915"/>
    </row>
    <row r="83" spans="1:18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8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</sheetData>
  <mergeCells count="6">
    <mergeCell ref="B82:L82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44C7"/>
  </sheetPr>
  <dimension ref="A2:R60"/>
  <sheetViews>
    <sheetView topLeftCell="B59" workbookViewId="0"/>
  </sheetViews>
  <sheetFormatPr defaultColWidth="10.42578125" defaultRowHeight="12.75"/>
  <cols>
    <col min="1" max="1" width="50.570312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1416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413" t="s">
        <v>1882</v>
      </c>
      <c r="B12" s="8" t="s">
        <v>1418</v>
      </c>
      <c r="C12" s="69" t="s">
        <v>1883</v>
      </c>
      <c r="D12" s="10">
        <v>40301</v>
      </c>
      <c r="E12" s="11" t="s">
        <v>19</v>
      </c>
      <c r="F12" s="12">
        <v>8</v>
      </c>
      <c r="G12" s="12">
        <v>8</v>
      </c>
      <c r="H12" s="12" t="s">
        <v>21</v>
      </c>
      <c r="I12" s="71">
        <v>92</v>
      </c>
      <c r="J12" s="14">
        <f t="shared" ref="J12:J56" si="0">I12/100*100</f>
        <v>92</v>
      </c>
      <c r="K12" s="277" t="s">
        <v>1884</v>
      </c>
      <c r="L12" s="15"/>
    </row>
    <row r="13" spans="1:13" ht="51">
      <c r="A13" s="413" t="s">
        <v>1885</v>
      </c>
      <c r="B13" s="8" t="s">
        <v>1421</v>
      </c>
      <c r="C13" s="69" t="s">
        <v>299</v>
      </c>
      <c r="D13" s="10">
        <v>40420</v>
      </c>
      <c r="E13" s="11" t="s">
        <v>19</v>
      </c>
      <c r="F13" s="12">
        <v>8</v>
      </c>
      <c r="G13" s="12">
        <v>8</v>
      </c>
      <c r="H13" s="12" t="s">
        <v>25</v>
      </c>
      <c r="I13" s="71">
        <v>91</v>
      </c>
      <c r="J13" s="14">
        <f t="shared" si="0"/>
        <v>91</v>
      </c>
      <c r="K13" s="277" t="s">
        <v>1884</v>
      </c>
      <c r="L13" s="15"/>
    </row>
    <row r="14" spans="1:13" ht="58.5" customHeight="1">
      <c r="A14" s="413" t="s">
        <v>1886</v>
      </c>
      <c r="B14" s="8" t="s">
        <v>1423</v>
      </c>
      <c r="C14" s="69" t="s">
        <v>302</v>
      </c>
      <c r="D14" s="10">
        <v>40388</v>
      </c>
      <c r="E14" s="11" t="s">
        <v>19</v>
      </c>
      <c r="F14" s="12">
        <v>8</v>
      </c>
      <c r="G14" s="12">
        <v>8</v>
      </c>
      <c r="H14" s="12" t="s">
        <v>25</v>
      </c>
      <c r="I14" s="71">
        <v>88</v>
      </c>
      <c r="J14" s="14">
        <f t="shared" si="0"/>
        <v>88</v>
      </c>
      <c r="K14" s="277" t="s">
        <v>1884</v>
      </c>
      <c r="L14" s="15"/>
    </row>
    <row r="15" spans="1:13" ht="57" customHeight="1">
      <c r="A15" s="413" t="s">
        <v>1887</v>
      </c>
      <c r="B15" s="17"/>
      <c r="C15" s="414" t="s">
        <v>1888</v>
      </c>
      <c r="D15" s="415">
        <v>40474</v>
      </c>
      <c r="E15" s="11" t="s">
        <v>51</v>
      </c>
      <c r="F15" s="12">
        <v>8</v>
      </c>
      <c r="G15" s="12">
        <v>8</v>
      </c>
      <c r="H15" s="20" t="s">
        <v>52</v>
      </c>
      <c r="I15" s="71">
        <v>93</v>
      </c>
      <c r="J15" s="14">
        <f t="shared" si="0"/>
        <v>93</v>
      </c>
      <c r="K15" s="416" t="s">
        <v>1889</v>
      </c>
      <c r="L15" s="15"/>
    </row>
    <row r="16" spans="1:13" ht="57" customHeight="1">
      <c r="A16" s="413" t="s">
        <v>1890</v>
      </c>
      <c r="B16" s="17"/>
      <c r="C16" s="414" t="s">
        <v>328</v>
      </c>
      <c r="D16" s="415">
        <v>40617</v>
      </c>
      <c r="E16" s="11" t="s">
        <v>51</v>
      </c>
      <c r="F16" s="12">
        <v>8</v>
      </c>
      <c r="G16" s="12">
        <v>8</v>
      </c>
      <c r="H16" s="24" t="s">
        <v>59</v>
      </c>
      <c r="I16" s="71">
        <v>92</v>
      </c>
      <c r="J16" s="14">
        <f t="shared" si="0"/>
        <v>92</v>
      </c>
      <c r="K16" s="417" t="s">
        <v>1891</v>
      </c>
      <c r="L16" s="15"/>
    </row>
    <row r="17" spans="1:12" ht="57" customHeight="1">
      <c r="A17" s="413" t="s">
        <v>1892</v>
      </c>
      <c r="B17" s="17"/>
      <c r="C17" s="414" t="s">
        <v>1893</v>
      </c>
      <c r="D17" s="415">
        <v>40239</v>
      </c>
      <c r="E17" s="11" t="s">
        <v>51</v>
      </c>
      <c r="F17" s="12">
        <v>8</v>
      </c>
      <c r="G17" s="12">
        <v>8</v>
      </c>
      <c r="H17" s="24" t="s">
        <v>59</v>
      </c>
      <c r="I17" s="71">
        <v>90</v>
      </c>
      <c r="J17" s="14">
        <f t="shared" si="0"/>
        <v>90</v>
      </c>
      <c r="K17" s="416" t="s">
        <v>1889</v>
      </c>
      <c r="L17" s="15"/>
    </row>
    <row r="18" spans="1:12" ht="57" customHeight="1">
      <c r="A18" s="413" t="s">
        <v>1894</v>
      </c>
      <c r="B18" s="17"/>
      <c r="C18" s="414" t="s">
        <v>326</v>
      </c>
      <c r="D18" s="415">
        <v>40422</v>
      </c>
      <c r="E18" s="11" t="s">
        <v>51</v>
      </c>
      <c r="F18" s="12">
        <v>8</v>
      </c>
      <c r="G18" s="12">
        <v>8</v>
      </c>
      <c r="H18" s="24" t="s">
        <v>59</v>
      </c>
      <c r="I18" s="71">
        <v>90</v>
      </c>
      <c r="J18" s="14">
        <f t="shared" si="0"/>
        <v>90</v>
      </c>
      <c r="K18" s="417" t="s">
        <v>1889</v>
      </c>
      <c r="L18" s="15"/>
    </row>
    <row r="19" spans="1:12" ht="57" customHeight="1">
      <c r="A19" s="413" t="s">
        <v>1895</v>
      </c>
      <c r="B19" s="17"/>
      <c r="C19" s="414" t="s">
        <v>1896</v>
      </c>
      <c r="D19" s="415">
        <v>40281</v>
      </c>
      <c r="E19" s="11" t="s">
        <v>51</v>
      </c>
      <c r="F19" s="12">
        <v>8</v>
      </c>
      <c r="G19" s="12">
        <v>8</v>
      </c>
      <c r="H19" s="24" t="s">
        <v>59</v>
      </c>
      <c r="I19" s="71">
        <v>90</v>
      </c>
      <c r="J19" s="14">
        <f t="shared" si="0"/>
        <v>90</v>
      </c>
      <c r="K19" s="417" t="s">
        <v>1889</v>
      </c>
      <c r="L19" s="15"/>
    </row>
    <row r="20" spans="1:12" ht="57" customHeight="1">
      <c r="A20" s="413" t="s">
        <v>1897</v>
      </c>
      <c r="B20" s="17"/>
      <c r="C20" s="414" t="s">
        <v>338</v>
      </c>
      <c r="D20" s="415">
        <v>40585</v>
      </c>
      <c r="E20" s="11" t="s">
        <v>51</v>
      </c>
      <c r="F20" s="12">
        <v>8</v>
      </c>
      <c r="G20" s="12">
        <v>8</v>
      </c>
      <c r="H20" s="24" t="s">
        <v>59</v>
      </c>
      <c r="I20" s="71">
        <v>90</v>
      </c>
      <c r="J20" s="14">
        <f t="shared" si="0"/>
        <v>90</v>
      </c>
      <c r="K20" s="417" t="s">
        <v>1891</v>
      </c>
      <c r="L20" s="15"/>
    </row>
    <row r="21" spans="1:12" ht="57" customHeight="1">
      <c r="A21" s="413" t="s">
        <v>1898</v>
      </c>
      <c r="B21" s="17"/>
      <c r="C21" s="414" t="s">
        <v>336</v>
      </c>
      <c r="D21" s="415">
        <v>40604</v>
      </c>
      <c r="E21" s="11" t="s">
        <v>51</v>
      </c>
      <c r="F21" s="12">
        <v>8</v>
      </c>
      <c r="G21" s="12">
        <v>8</v>
      </c>
      <c r="H21" s="24" t="s">
        <v>59</v>
      </c>
      <c r="I21" s="71">
        <v>89</v>
      </c>
      <c r="J21" s="14">
        <f t="shared" si="0"/>
        <v>89</v>
      </c>
      <c r="K21" s="416" t="s">
        <v>1889</v>
      </c>
      <c r="L21" s="15"/>
    </row>
    <row r="22" spans="1:12" ht="57" customHeight="1">
      <c r="A22" s="413" t="s">
        <v>1899</v>
      </c>
      <c r="B22" s="17"/>
      <c r="C22" s="414" t="s">
        <v>340</v>
      </c>
      <c r="D22" s="415">
        <v>40639</v>
      </c>
      <c r="E22" s="11" t="s">
        <v>51</v>
      </c>
      <c r="F22" s="12">
        <v>8</v>
      </c>
      <c r="G22" s="12">
        <v>8</v>
      </c>
      <c r="H22" s="24" t="s">
        <v>59</v>
      </c>
      <c r="I22" s="71">
        <v>89</v>
      </c>
      <c r="J22" s="14">
        <f t="shared" si="0"/>
        <v>89</v>
      </c>
      <c r="K22" s="417" t="s">
        <v>1891</v>
      </c>
      <c r="L22" s="15"/>
    </row>
    <row r="23" spans="1:12" ht="57" customHeight="1">
      <c r="A23" s="413" t="s">
        <v>1900</v>
      </c>
      <c r="B23" s="17"/>
      <c r="C23" s="414" t="s">
        <v>322</v>
      </c>
      <c r="D23" s="415">
        <v>40514</v>
      </c>
      <c r="E23" s="11" t="s">
        <v>51</v>
      </c>
      <c r="F23" s="12">
        <v>8</v>
      </c>
      <c r="G23" s="12">
        <v>8</v>
      </c>
      <c r="H23" s="24" t="s">
        <v>59</v>
      </c>
      <c r="I23" s="71">
        <v>88</v>
      </c>
      <c r="J23" s="14">
        <f t="shared" si="0"/>
        <v>88</v>
      </c>
      <c r="K23" s="417" t="s">
        <v>1891</v>
      </c>
      <c r="L23" s="15"/>
    </row>
    <row r="24" spans="1:12" ht="60" customHeight="1">
      <c r="A24" s="413" t="s">
        <v>1901</v>
      </c>
      <c r="B24" s="26"/>
      <c r="C24" s="26" t="s">
        <v>1902</v>
      </c>
      <c r="D24" s="27">
        <v>40244</v>
      </c>
      <c r="E24" s="28" t="s">
        <v>79</v>
      </c>
      <c r="F24" s="12">
        <v>8</v>
      </c>
      <c r="G24" s="12">
        <v>8</v>
      </c>
      <c r="H24" s="12" t="s">
        <v>21</v>
      </c>
      <c r="I24" s="71">
        <v>95</v>
      </c>
      <c r="J24" s="14">
        <f t="shared" si="0"/>
        <v>95</v>
      </c>
      <c r="K24" s="15" t="s">
        <v>1437</v>
      </c>
      <c r="L24" s="15"/>
    </row>
    <row r="25" spans="1:12" ht="60" customHeight="1">
      <c r="A25" s="413" t="s">
        <v>1903</v>
      </c>
      <c r="B25" s="26"/>
      <c r="C25" s="203" t="s">
        <v>1309</v>
      </c>
      <c r="D25" s="27">
        <v>40188</v>
      </c>
      <c r="E25" s="28" t="s">
        <v>79</v>
      </c>
      <c r="F25" s="12">
        <v>8</v>
      </c>
      <c r="G25" s="12">
        <v>8</v>
      </c>
      <c r="H25" s="12" t="s">
        <v>21</v>
      </c>
      <c r="I25" s="71">
        <v>93</v>
      </c>
      <c r="J25" s="14">
        <f t="shared" si="0"/>
        <v>93</v>
      </c>
      <c r="K25" t="s">
        <v>1437</v>
      </c>
      <c r="L25" s="15"/>
    </row>
    <row r="26" spans="1:12" ht="60" customHeight="1">
      <c r="A26" s="413" t="s">
        <v>1904</v>
      </c>
      <c r="B26" s="26"/>
      <c r="C26" s="26" t="s">
        <v>1905</v>
      </c>
      <c r="D26" s="27">
        <v>40633</v>
      </c>
      <c r="E26" s="28" t="s">
        <v>79</v>
      </c>
      <c r="F26" s="12">
        <v>8</v>
      </c>
      <c r="G26" s="12">
        <v>8</v>
      </c>
      <c r="H26" s="12" t="s">
        <v>25</v>
      </c>
      <c r="I26" s="71">
        <v>91</v>
      </c>
      <c r="J26" s="14">
        <f t="shared" si="0"/>
        <v>91</v>
      </c>
      <c r="K26" s="15" t="s">
        <v>1437</v>
      </c>
      <c r="L26" s="15"/>
    </row>
    <row r="27" spans="1:12" ht="60" customHeight="1">
      <c r="A27" s="413" t="s">
        <v>1906</v>
      </c>
      <c r="B27" s="26"/>
      <c r="C27" s="26" t="s">
        <v>346</v>
      </c>
      <c r="D27" s="27">
        <v>40524</v>
      </c>
      <c r="E27" s="28" t="s">
        <v>79</v>
      </c>
      <c r="F27" s="12">
        <v>8</v>
      </c>
      <c r="G27" s="12">
        <v>8</v>
      </c>
      <c r="H27" s="12" t="s">
        <v>25</v>
      </c>
      <c r="I27" s="71">
        <v>90</v>
      </c>
      <c r="J27" s="14">
        <f t="shared" si="0"/>
        <v>90</v>
      </c>
      <c r="K27" t="s">
        <v>1437</v>
      </c>
      <c r="L27" s="15"/>
    </row>
    <row r="28" spans="1:12" ht="60" customHeight="1">
      <c r="A28" s="413" t="s">
        <v>1907</v>
      </c>
      <c r="B28" s="26"/>
      <c r="C28" s="26" t="s">
        <v>348</v>
      </c>
      <c r="D28" s="27">
        <v>40215</v>
      </c>
      <c r="E28" s="28" t="s">
        <v>79</v>
      </c>
      <c r="F28" s="12">
        <v>8</v>
      </c>
      <c r="G28" s="12">
        <v>8</v>
      </c>
      <c r="H28" s="12" t="s">
        <v>25</v>
      </c>
      <c r="I28" s="71">
        <v>90</v>
      </c>
      <c r="J28" s="14">
        <f t="shared" si="0"/>
        <v>90</v>
      </c>
      <c r="K28" s="15" t="s">
        <v>1437</v>
      </c>
      <c r="L28" s="15"/>
    </row>
    <row r="29" spans="1:12" ht="60" customHeight="1">
      <c r="A29" s="413" t="s">
        <v>1908</v>
      </c>
      <c r="B29" s="26"/>
      <c r="C29" s="26" t="s">
        <v>1909</v>
      </c>
      <c r="D29" s="27">
        <v>40230</v>
      </c>
      <c r="E29" s="28" t="s">
        <v>79</v>
      </c>
      <c r="F29" s="12">
        <v>8</v>
      </c>
      <c r="G29" s="12">
        <v>8</v>
      </c>
      <c r="H29" s="12" t="s">
        <v>25</v>
      </c>
      <c r="I29" s="71">
        <v>89</v>
      </c>
      <c r="J29" s="14">
        <f t="shared" si="0"/>
        <v>89</v>
      </c>
      <c r="K29" s="15" t="s">
        <v>1437</v>
      </c>
      <c r="L29" s="15"/>
    </row>
    <row r="30" spans="1:12" ht="58.5" customHeight="1">
      <c r="A30" s="413" t="s">
        <v>1910</v>
      </c>
      <c r="B30" s="26"/>
      <c r="C30" s="418" t="s">
        <v>1326</v>
      </c>
      <c r="D30" s="419">
        <v>40707</v>
      </c>
      <c r="E30" s="169" t="s">
        <v>95</v>
      </c>
      <c r="F30" s="12">
        <v>8</v>
      </c>
      <c r="G30" s="12">
        <v>8</v>
      </c>
      <c r="H30" s="12" t="s">
        <v>21</v>
      </c>
      <c r="I30" s="71">
        <v>93</v>
      </c>
      <c r="J30" s="14">
        <f t="shared" si="0"/>
        <v>93</v>
      </c>
      <c r="K30" s="408" t="s">
        <v>1439</v>
      </c>
      <c r="L30" s="408"/>
    </row>
    <row r="31" spans="1:12" ht="58.5" customHeight="1">
      <c r="A31" s="413" t="s">
        <v>1911</v>
      </c>
      <c r="B31" s="26"/>
      <c r="C31" s="43" t="s">
        <v>360</v>
      </c>
      <c r="D31" s="420">
        <v>40709</v>
      </c>
      <c r="E31" s="28" t="s">
        <v>95</v>
      </c>
      <c r="F31" s="12">
        <v>8</v>
      </c>
      <c r="G31" s="12">
        <v>8</v>
      </c>
      <c r="H31" s="12" t="s">
        <v>21</v>
      </c>
      <c r="I31" s="12">
        <v>93</v>
      </c>
      <c r="J31" s="14">
        <f t="shared" si="0"/>
        <v>93</v>
      </c>
      <c r="K31" s="408" t="s">
        <v>1439</v>
      </c>
      <c r="L31" s="12"/>
    </row>
    <row r="32" spans="1:12" ht="45" customHeight="1">
      <c r="A32" s="413" t="s">
        <v>1912</v>
      </c>
      <c r="B32" s="26"/>
      <c r="C32" s="43" t="s">
        <v>1760</v>
      </c>
      <c r="D32" s="420">
        <v>40416</v>
      </c>
      <c r="E32" s="28" t="s">
        <v>95</v>
      </c>
      <c r="F32" s="12">
        <v>8</v>
      </c>
      <c r="G32" s="12">
        <v>8</v>
      </c>
      <c r="H32" s="12" t="s">
        <v>211</v>
      </c>
      <c r="I32" s="71">
        <v>92</v>
      </c>
      <c r="J32" s="14">
        <f t="shared" si="0"/>
        <v>92</v>
      </c>
      <c r="K32" s="408" t="s">
        <v>1439</v>
      </c>
      <c r="L32" s="15"/>
    </row>
    <row r="33" spans="1:12" ht="45" customHeight="1">
      <c r="A33" s="413" t="s">
        <v>1913</v>
      </c>
      <c r="B33" s="26"/>
      <c r="C33" s="43" t="s">
        <v>1311</v>
      </c>
      <c r="D33" s="420">
        <v>40408</v>
      </c>
      <c r="E33" s="28" t="s">
        <v>95</v>
      </c>
      <c r="F33" s="12">
        <v>8</v>
      </c>
      <c r="G33" s="12">
        <v>8</v>
      </c>
      <c r="H33" s="12" t="s">
        <v>211</v>
      </c>
      <c r="I33" s="71">
        <v>92</v>
      </c>
      <c r="J33" s="14">
        <f t="shared" si="0"/>
        <v>92</v>
      </c>
      <c r="K33" s="408" t="s">
        <v>1439</v>
      </c>
      <c r="L33" s="15"/>
    </row>
    <row r="34" spans="1:12" ht="50.25" customHeight="1">
      <c r="A34" s="413" t="s">
        <v>1914</v>
      </c>
      <c r="B34" s="26"/>
      <c r="C34" s="43" t="s">
        <v>354</v>
      </c>
      <c r="D34" s="420">
        <v>40496</v>
      </c>
      <c r="E34" s="28" t="s">
        <v>95</v>
      </c>
      <c r="F34" s="12">
        <v>8</v>
      </c>
      <c r="G34" s="12">
        <v>8</v>
      </c>
      <c r="H34" s="12" t="s">
        <v>211</v>
      </c>
      <c r="I34" s="71">
        <v>92</v>
      </c>
      <c r="J34" s="14">
        <f t="shared" si="0"/>
        <v>92</v>
      </c>
      <c r="K34" s="408" t="s">
        <v>1439</v>
      </c>
      <c r="L34" s="15"/>
    </row>
    <row r="35" spans="1:12" ht="30.75" customHeight="1">
      <c r="A35" s="413" t="s">
        <v>1915</v>
      </c>
      <c r="B35" s="26"/>
      <c r="C35" s="43" t="s">
        <v>1315</v>
      </c>
      <c r="D35" s="420">
        <v>40399</v>
      </c>
      <c r="E35" s="28" t="s">
        <v>95</v>
      </c>
      <c r="F35" s="12">
        <v>8</v>
      </c>
      <c r="G35" s="12">
        <v>8</v>
      </c>
      <c r="H35" s="12" t="s">
        <v>211</v>
      </c>
      <c r="I35" s="71">
        <v>91</v>
      </c>
      <c r="J35" s="14">
        <f t="shared" si="0"/>
        <v>91</v>
      </c>
      <c r="K35" s="408" t="s">
        <v>1439</v>
      </c>
      <c r="L35" s="15"/>
    </row>
    <row r="36" spans="1:12" ht="42" customHeight="1">
      <c r="A36" s="413" t="s">
        <v>1916</v>
      </c>
      <c r="B36" s="26"/>
      <c r="C36" s="43" t="s">
        <v>504</v>
      </c>
      <c r="D36" s="420">
        <v>40409</v>
      </c>
      <c r="E36" s="28" t="s">
        <v>95</v>
      </c>
      <c r="F36" s="12">
        <v>8</v>
      </c>
      <c r="G36" s="12">
        <v>8</v>
      </c>
      <c r="H36" s="12" t="s">
        <v>211</v>
      </c>
      <c r="I36" s="71">
        <v>91</v>
      </c>
      <c r="J36" s="14">
        <f t="shared" si="0"/>
        <v>91</v>
      </c>
      <c r="K36" s="408" t="s">
        <v>1439</v>
      </c>
      <c r="L36" s="15"/>
    </row>
    <row r="37" spans="1:12" ht="49.5" customHeight="1">
      <c r="A37" s="413" t="s">
        <v>1917</v>
      </c>
      <c r="B37" s="26"/>
      <c r="C37" s="418" t="s">
        <v>1324</v>
      </c>
      <c r="D37" s="419">
        <v>40443</v>
      </c>
      <c r="E37" s="169" t="s">
        <v>95</v>
      </c>
      <c r="F37" s="12">
        <v>8</v>
      </c>
      <c r="G37" s="12">
        <v>8</v>
      </c>
      <c r="H37" s="12" t="s">
        <v>211</v>
      </c>
      <c r="I37" s="71">
        <v>88</v>
      </c>
      <c r="J37" s="14">
        <f t="shared" si="0"/>
        <v>88</v>
      </c>
      <c r="K37" s="408" t="s">
        <v>1439</v>
      </c>
      <c r="L37" s="15"/>
    </row>
    <row r="38" spans="1:12" ht="58.5" customHeight="1">
      <c r="A38" s="421"/>
      <c r="B38" s="79"/>
      <c r="C38" s="422" t="s">
        <v>259</v>
      </c>
      <c r="D38" s="304"/>
      <c r="E38" s="80" t="s">
        <v>113</v>
      </c>
      <c r="F38" s="81"/>
      <c r="G38" s="81"/>
      <c r="H38" s="81"/>
      <c r="I38" s="81"/>
      <c r="J38" s="82"/>
      <c r="K38" s="83"/>
      <c r="L38" s="83"/>
    </row>
    <row r="39" spans="1:12" ht="57" customHeight="1">
      <c r="A39" s="421"/>
      <c r="B39" s="79"/>
      <c r="C39" s="79" t="s">
        <v>259</v>
      </c>
      <c r="D39" s="95"/>
      <c r="E39" s="80" t="s">
        <v>120</v>
      </c>
      <c r="F39" s="81"/>
      <c r="G39" s="81"/>
      <c r="H39" s="81"/>
      <c r="I39" s="81"/>
      <c r="J39" s="82"/>
      <c r="K39" s="83"/>
      <c r="L39" s="83"/>
    </row>
    <row r="40" spans="1:12" ht="81" customHeight="1">
      <c r="A40" s="413" t="s">
        <v>1918</v>
      </c>
      <c r="B40" s="26"/>
      <c r="C40" s="423" t="s">
        <v>388</v>
      </c>
      <c r="D40" s="252">
        <v>40317</v>
      </c>
      <c r="E40" s="28" t="s">
        <v>126</v>
      </c>
      <c r="F40" s="12">
        <v>8</v>
      </c>
      <c r="G40" s="12">
        <v>8</v>
      </c>
      <c r="H40" s="12" t="s">
        <v>21</v>
      </c>
      <c r="I40" s="71">
        <v>93</v>
      </c>
      <c r="J40" s="14">
        <f t="shared" si="0"/>
        <v>93</v>
      </c>
      <c r="K40" s="29" t="s">
        <v>1446</v>
      </c>
      <c r="L40" s="15"/>
    </row>
    <row r="41" spans="1:12" ht="81" customHeight="1">
      <c r="A41" s="413" t="s">
        <v>1919</v>
      </c>
      <c r="B41" s="26"/>
      <c r="C41" s="423" t="s">
        <v>1920</v>
      </c>
      <c r="D41" s="252">
        <v>40415</v>
      </c>
      <c r="E41" s="28" t="s">
        <v>126</v>
      </c>
      <c r="F41" s="12">
        <v>8</v>
      </c>
      <c r="G41" s="12">
        <v>8</v>
      </c>
      <c r="H41" s="12" t="s">
        <v>21</v>
      </c>
      <c r="I41" s="71">
        <v>93</v>
      </c>
      <c r="J41" s="14">
        <f t="shared" si="0"/>
        <v>93</v>
      </c>
      <c r="K41" s="29" t="s">
        <v>1446</v>
      </c>
      <c r="L41" s="15"/>
    </row>
    <row r="42" spans="1:12" ht="81" customHeight="1">
      <c r="A42" s="413" t="s">
        <v>1921</v>
      </c>
      <c r="B42" s="26"/>
      <c r="C42" s="423" t="s">
        <v>1922</v>
      </c>
      <c r="D42" s="252">
        <v>40469</v>
      </c>
      <c r="E42" s="28" t="s">
        <v>126</v>
      </c>
      <c r="F42" s="12">
        <v>8</v>
      </c>
      <c r="G42" s="12">
        <v>8</v>
      </c>
      <c r="H42" s="12" t="s">
        <v>21</v>
      </c>
      <c r="I42" s="71">
        <v>93</v>
      </c>
      <c r="J42" s="14">
        <f t="shared" si="0"/>
        <v>93</v>
      </c>
      <c r="K42" s="30" t="s">
        <v>1446</v>
      </c>
      <c r="L42" s="15"/>
    </row>
    <row r="43" spans="1:12" ht="81" customHeight="1">
      <c r="A43" s="413" t="s">
        <v>1923</v>
      </c>
      <c r="B43" s="26"/>
      <c r="C43" s="423" t="s">
        <v>1412</v>
      </c>
      <c r="D43" s="252">
        <v>40542</v>
      </c>
      <c r="E43" s="28" t="s">
        <v>126</v>
      </c>
      <c r="F43" s="12">
        <v>8</v>
      </c>
      <c r="G43" s="12">
        <v>8</v>
      </c>
      <c r="H43" s="12" t="s">
        <v>25</v>
      </c>
      <c r="I43" s="71">
        <v>92</v>
      </c>
      <c r="J43" s="14">
        <f t="shared" si="0"/>
        <v>92</v>
      </c>
      <c r="K43" s="29" t="s">
        <v>1446</v>
      </c>
      <c r="L43" s="15"/>
    </row>
    <row r="44" spans="1:12" ht="81" customHeight="1">
      <c r="A44" s="413" t="s">
        <v>1924</v>
      </c>
      <c r="B44" s="26"/>
      <c r="C44" s="423" t="s">
        <v>390</v>
      </c>
      <c r="D44" s="252">
        <v>40499</v>
      </c>
      <c r="E44" s="28" t="s">
        <v>126</v>
      </c>
      <c r="F44" s="12">
        <v>8</v>
      </c>
      <c r="G44" s="12">
        <v>8</v>
      </c>
      <c r="H44" s="12" t="s">
        <v>25</v>
      </c>
      <c r="I44" s="71">
        <v>92</v>
      </c>
      <c r="J44" s="14">
        <f t="shared" si="0"/>
        <v>92</v>
      </c>
      <c r="K44" s="29" t="s">
        <v>1446</v>
      </c>
      <c r="L44" s="15"/>
    </row>
    <row r="45" spans="1:12" ht="81" customHeight="1">
      <c r="A45" s="413" t="s">
        <v>1925</v>
      </c>
      <c r="B45" s="26"/>
      <c r="C45" s="423" t="s">
        <v>394</v>
      </c>
      <c r="D45" s="252">
        <v>40408</v>
      </c>
      <c r="E45" s="28" t="s">
        <v>126</v>
      </c>
      <c r="F45" s="12">
        <v>8</v>
      </c>
      <c r="G45" s="12">
        <v>8</v>
      </c>
      <c r="H45" s="12" t="s">
        <v>25</v>
      </c>
      <c r="I45" s="71">
        <v>91</v>
      </c>
      <c r="J45" s="14">
        <f t="shared" si="0"/>
        <v>91</v>
      </c>
      <c r="K45" s="29" t="s">
        <v>1446</v>
      </c>
      <c r="L45" s="15"/>
    </row>
    <row r="46" spans="1:12" ht="81" customHeight="1">
      <c r="A46" s="413" t="s">
        <v>1926</v>
      </c>
      <c r="B46" s="26"/>
      <c r="C46" s="69" t="s">
        <v>404</v>
      </c>
      <c r="D46" s="423" t="s">
        <v>1927</v>
      </c>
      <c r="E46" s="28" t="s">
        <v>126</v>
      </c>
      <c r="F46" s="12">
        <v>8</v>
      </c>
      <c r="G46" s="12">
        <v>8</v>
      </c>
      <c r="H46" s="12" t="s">
        <v>25</v>
      </c>
      <c r="I46" s="71">
        <v>90</v>
      </c>
      <c r="J46" s="14">
        <f t="shared" si="0"/>
        <v>90</v>
      </c>
      <c r="K46" s="29" t="s">
        <v>1446</v>
      </c>
      <c r="L46" s="15"/>
    </row>
    <row r="47" spans="1:12" ht="81" customHeight="1">
      <c r="A47" s="413" t="s">
        <v>1928</v>
      </c>
      <c r="B47" s="26"/>
      <c r="C47" s="423" t="s">
        <v>1929</v>
      </c>
      <c r="D47" s="423" t="s">
        <v>1930</v>
      </c>
      <c r="E47" s="28" t="s">
        <v>126</v>
      </c>
      <c r="F47" s="12">
        <v>8</v>
      </c>
      <c r="G47" s="12">
        <v>8</v>
      </c>
      <c r="H47" s="12" t="s">
        <v>25</v>
      </c>
      <c r="I47" s="71">
        <v>90</v>
      </c>
      <c r="J47" s="14">
        <f t="shared" si="0"/>
        <v>90</v>
      </c>
      <c r="K47" s="29" t="s">
        <v>1446</v>
      </c>
      <c r="L47" s="15"/>
    </row>
    <row r="48" spans="1:12" ht="81" customHeight="1">
      <c r="A48" s="413" t="s">
        <v>1931</v>
      </c>
      <c r="B48" s="26"/>
      <c r="C48" s="423" t="s">
        <v>412</v>
      </c>
      <c r="D48" s="252">
        <v>40197</v>
      </c>
      <c r="E48" s="28" t="s">
        <v>126</v>
      </c>
      <c r="F48" s="12">
        <v>8</v>
      </c>
      <c r="G48" s="12">
        <v>8</v>
      </c>
      <c r="H48" s="12" t="s">
        <v>25</v>
      </c>
      <c r="I48" s="71">
        <v>90</v>
      </c>
      <c r="J48" s="14">
        <f t="shared" si="0"/>
        <v>90</v>
      </c>
      <c r="K48" s="29" t="s">
        <v>1446</v>
      </c>
      <c r="L48" s="15"/>
    </row>
    <row r="49" spans="1:18" ht="81" customHeight="1">
      <c r="A49" s="413" t="s">
        <v>1932</v>
      </c>
      <c r="B49" s="26"/>
      <c r="C49" s="423" t="s">
        <v>541</v>
      </c>
      <c r="D49" s="252">
        <v>40317</v>
      </c>
      <c r="E49" s="28" t="s">
        <v>126</v>
      </c>
      <c r="F49" s="12">
        <v>8</v>
      </c>
      <c r="G49" s="12">
        <v>8</v>
      </c>
      <c r="H49" s="12" t="s">
        <v>25</v>
      </c>
      <c r="I49" s="71">
        <v>90</v>
      </c>
      <c r="J49" s="14">
        <f t="shared" si="0"/>
        <v>90</v>
      </c>
      <c r="K49" s="29" t="s">
        <v>1446</v>
      </c>
      <c r="L49" s="15"/>
    </row>
    <row r="50" spans="1:18" ht="58.5" customHeight="1">
      <c r="A50" s="413" t="s">
        <v>1933</v>
      </c>
      <c r="B50" s="26"/>
      <c r="C50" s="26" t="s">
        <v>1371</v>
      </c>
      <c r="D50" s="27">
        <v>40135</v>
      </c>
      <c r="E50" s="28" t="s">
        <v>160</v>
      </c>
      <c r="F50" s="12">
        <v>8</v>
      </c>
      <c r="G50" s="12">
        <v>8</v>
      </c>
      <c r="H50" s="12" t="s">
        <v>25</v>
      </c>
      <c r="I50" s="12">
        <v>88</v>
      </c>
      <c r="J50" s="14">
        <f t="shared" si="0"/>
        <v>88</v>
      </c>
      <c r="K50" s="29" t="s">
        <v>1869</v>
      </c>
      <c r="L50" s="15"/>
    </row>
    <row r="51" spans="1:18" ht="58.5" customHeight="1">
      <c r="A51" s="413" t="s">
        <v>1934</v>
      </c>
      <c r="B51" s="26"/>
      <c r="C51" s="26" t="s">
        <v>1935</v>
      </c>
      <c r="D51" s="27">
        <v>40387</v>
      </c>
      <c r="E51" s="28" t="s">
        <v>174</v>
      </c>
      <c r="F51" s="12">
        <v>8</v>
      </c>
      <c r="G51" s="12">
        <v>8</v>
      </c>
      <c r="H51" s="12" t="s">
        <v>21</v>
      </c>
      <c r="I51" s="71">
        <v>89</v>
      </c>
      <c r="J51" s="14">
        <f t="shared" si="0"/>
        <v>89</v>
      </c>
      <c r="K51" s="15" t="s">
        <v>1458</v>
      </c>
      <c r="L51" s="15"/>
    </row>
    <row r="52" spans="1:18" ht="58.5" customHeight="1">
      <c r="A52" s="413" t="s">
        <v>1936</v>
      </c>
      <c r="B52" s="26"/>
      <c r="C52" s="26" t="s">
        <v>1378</v>
      </c>
      <c r="D52" s="27">
        <v>40367</v>
      </c>
      <c r="E52" s="28" t="s">
        <v>174</v>
      </c>
      <c r="F52" s="12">
        <v>8</v>
      </c>
      <c r="G52" s="12">
        <v>8</v>
      </c>
      <c r="H52" s="12" t="s">
        <v>25</v>
      </c>
      <c r="I52" s="71">
        <v>88</v>
      </c>
      <c r="J52" s="14">
        <f t="shared" si="0"/>
        <v>88</v>
      </c>
      <c r="K52" s="15" t="s">
        <v>1458</v>
      </c>
      <c r="L52" s="15"/>
    </row>
    <row r="53" spans="1:18" ht="58.5" customHeight="1">
      <c r="A53" s="413" t="s">
        <v>1937</v>
      </c>
      <c r="B53" s="26"/>
      <c r="C53" s="26" t="s">
        <v>446</v>
      </c>
      <c r="D53" s="27">
        <v>40696</v>
      </c>
      <c r="E53" s="28" t="s">
        <v>174</v>
      </c>
      <c r="F53" s="12">
        <v>8</v>
      </c>
      <c r="G53" s="12">
        <v>8</v>
      </c>
      <c r="H53" s="12" t="s">
        <v>25</v>
      </c>
      <c r="I53" s="71">
        <v>88</v>
      </c>
      <c r="J53" s="14">
        <f t="shared" si="0"/>
        <v>88</v>
      </c>
      <c r="K53" s="15" t="s">
        <v>1458</v>
      </c>
      <c r="L53" s="15"/>
    </row>
    <row r="54" spans="1:18" ht="58.5" customHeight="1">
      <c r="A54" s="413" t="s">
        <v>1938</v>
      </c>
      <c r="B54" s="26"/>
      <c r="C54" s="26" t="s">
        <v>1939</v>
      </c>
      <c r="D54" s="27">
        <v>40534</v>
      </c>
      <c r="E54" s="28" t="s">
        <v>198</v>
      </c>
      <c r="F54" s="12">
        <v>8</v>
      </c>
      <c r="G54" s="12">
        <v>8</v>
      </c>
      <c r="H54" s="12" t="s">
        <v>21</v>
      </c>
      <c r="I54" s="71">
        <v>88</v>
      </c>
      <c r="J54" s="14">
        <f t="shared" si="0"/>
        <v>88</v>
      </c>
      <c r="K54" s="15" t="s">
        <v>1940</v>
      </c>
      <c r="L54" s="15"/>
    </row>
    <row r="55" spans="1:18" ht="58.5" customHeight="1">
      <c r="A55" s="424" t="s">
        <v>1941</v>
      </c>
      <c r="B55" s="26"/>
      <c r="C55" s="425" t="s">
        <v>466</v>
      </c>
      <c r="D55" s="27">
        <v>40666</v>
      </c>
      <c r="E55" s="28" t="s">
        <v>208</v>
      </c>
      <c r="F55" s="12">
        <v>8</v>
      </c>
      <c r="G55" s="12">
        <v>8</v>
      </c>
      <c r="H55" s="12" t="s">
        <v>21</v>
      </c>
      <c r="I55" s="12">
        <v>92</v>
      </c>
      <c r="J55" s="14">
        <f t="shared" si="0"/>
        <v>92</v>
      </c>
      <c r="K55" s="15" t="s">
        <v>1472</v>
      </c>
      <c r="L55" s="15"/>
    </row>
    <row r="56" spans="1:18" ht="58.5" customHeight="1">
      <c r="A56" s="424" t="s">
        <v>1942</v>
      </c>
      <c r="B56" s="26"/>
      <c r="C56" s="26" t="s">
        <v>1943</v>
      </c>
      <c r="D56" s="27">
        <v>40444</v>
      </c>
      <c r="E56" s="212" t="s">
        <v>222</v>
      </c>
      <c r="F56" s="12">
        <v>8</v>
      </c>
      <c r="G56" s="2">
        <v>8</v>
      </c>
      <c r="H56" s="12" t="s">
        <v>21</v>
      </c>
      <c r="I56" s="2">
        <v>87</v>
      </c>
      <c r="J56" s="14">
        <f t="shared" si="0"/>
        <v>87</v>
      </c>
      <c r="K56" s="12" t="s">
        <v>543</v>
      </c>
      <c r="L56" s="15"/>
    </row>
    <row r="57" spans="1:18" ht="57" customHeight="1">
      <c r="A57" s="421"/>
      <c r="B57" s="79"/>
      <c r="C57" s="141" t="s">
        <v>259</v>
      </c>
      <c r="D57" s="95"/>
      <c r="E57" s="80" t="s">
        <v>297</v>
      </c>
      <c r="F57" s="81"/>
      <c r="G57" s="81"/>
      <c r="H57" s="81"/>
      <c r="I57" s="81"/>
      <c r="J57" s="81"/>
      <c r="K57" s="83"/>
      <c r="L57" s="83"/>
      <c r="M57" s="3"/>
      <c r="N57" s="3"/>
      <c r="O57" s="3"/>
      <c r="P57" s="3"/>
      <c r="Q57" s="3"/>
      <c r="R57" s="3"/>
    </row>
    <row r="58" spans="1:18">
      <c r="B58" s="919" t="s">
        <v>223</v>
      </c>
      <c r="C58" s="903"/>
      <c r="D58" s="903"/>
      <c r="E58" s="903"/>
      <c r="F58" s="903"/>
      <c r="G58" s="903"/>
      <c r="H58" s="903"/>
      <c r="I58" s="903"/>
      <c r="J58" s="903"/>
      <c r="K58" s="903"/>
      <c r="L58" s="904"/>
    </row>
    <row r="59" spans="1:18" ht="76.5">
      <c r="A59" s="426" t="s">
        <v>1944</v>
      </c>
      <c r="B59" s="427"/>
      <c r="C59" s="28" t="s">
        <v>386</v>
      </c>
      <c r="D59" s="428">
        <v>40225</v>
      </c>
      <c r="E59" s="28" t="s">
        <v>126</v>
      </c>
      <c r="F59" s="2">
        <v>8</v>
      </c>
      <c r="G59" s="429">
        <v>8</v>
      </c>
      <c r="H59" s="12" t="s">
        <v>25</v>
      </c>
      <c r="I59" s="15"/>
      <c r="J59" s="14">
        <v>68.2</v>
      </c>
      <c r="K59" s="12" t="s">
        <v>1446</v>
      </c>
      <c r="L59" s="15"/>
    </row>
    <row r="60" spans="1:18">
      <c r="B60" s="343"/>
      <c r="C60" s="15"/>
      <c r="D60" s="15"/>
      <c r="E60" s="15"/>
      <c r="F60" s="15"/>
      <c r="G60" s="15"/>
      <c r="H60" s="15"/>
      <c r="I60" s="15"/>
      <c r="J60" s="15"/>
      <c r="K60" s="15"/>
      <c r="L60" s="15"/>
    </row>
  </sheetData>
  <mergeCells count="6">
    <mergeCell ref="B58:L58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44C7"/>
  </sheetPr>
  <dimension ref="A2:R45"/>
  <sheetViews>
    <sheetView topLeftCell="H32" workbookViewId="0"/>
  </sheetViews>
  <sheetFormatPr defaultColWidth="10.42578125" defaultRowHeight="15"/>
  <cols>
    <col min="1" max="1" width="49.5703125" customWidth="1"/>
    <col min="2" max="2" width="4.85546875" style="430" customWidth="1"/>
    <col min="3" max="3" width="34" style="430" customWidth="1"/>
    <col min="4" max="4" width="16.28515625" style="430" customWidth="1"/>
    <col min="5" max="5" width="57.7109375" style="430" customWidth="1"/>
    <col min="6" max="6" width="10.42578125" style="430"/>
    <col min="7" max="7" width="18" style="430" customWidth="1"/>
    <col min="8" max="10" width="22" style="430" customWidth="1"/>
    <col min="11" max="11" width="35.7109375" style="430" customWidth="1"/>
    <col min="12" max="12" width="37.140625" style="430" customWidth="1"/>
    <col min="13" max="13" width="10.42578125" style="430"/>
  </cols>
  <sheetData>
    <row r="2" spans="1:13" ht="13.5" customHeight="1">
      <c r="D2" s="923" t="s">
        <v>1</v>
      </c>
      <c r="E2" s="924"/>
      <c r="F2" s="924"/>
      <c r="G2" s="924"/>
      <c r="H2" s="924"/>
      <c r="I2" s="924"/>
      <c r="J2" s="924"/>
      <c r="K2" s="924"/>
      <c r="L2" s="924"/>
      <c r="M2" s="924"/>
    </row>
    <row r="3" spans="1:13">
      <c r="D3" s="925" t="s">
        <v>2</v>
      </c>
      <c r="E3" s="925"/>
      <c r="F3" s="925"/>
      <c r="G3" s="925"/>
      <c r="H3" s="925"/>
      <c r="I3" s="925"/>
      <c r="J3" s="925"/>
      <c r="K3" s="925"/>
      <c r="L3" s="925"/>
      <c r="M3" s="925"/>
    </row>
    <row r="4" spans="1:13" ht="27" customHeight="1">
      <c r="D4" s="926" t="s">
        <v>3</v>
      </c>
      <c r="E4" s="926"/>
      <c r="F4" s="926"/>
      <c r="G4" s="926"/>
      <c r="H4" s="926"/>
      <c r="I4" s="926"/>
      <c r="J4" s="926"/>
      <c r="K4" s="926"/>
      <c r="L4" s="926"/>
      <c r="M4" s="926"/>
    </row>
    <row r="5" spans="1:13" ht="15.75">
      <c r="D5" s="925" t="s">
        <v>1945</v>
      </c>
      <c r="E5" s="925"/>
      <c r="F5" s="925"/>
      <c r="G5" s="925"/>
      <c r="H5" s="925"/>
      <c r="I5" s="925"/>
      <c r="J5" s="925"/>
      <c r="K5" s="925"/>
      <c r="L5" s="925"/>
      <c r="M5" s="925"/>
    </row>
    <row r="8" spans="1:13" ht="29.25" customHeight="1">
      <c r="C8" s="927" t="s">
        <v>5</v>
      </c>
      <c r="D8" s="927"/>
      <c r="E8" s="927"/>
      <c r="F8" s="927"/>
      <c r="G8" s="927"/>
      <c r="H8" s="927"/>
      <c r="I8" s="927"/>
      <c r="J8" s="927"/>
      <c r="K8" s="927"/>
      <c r="L8" s="927"/>
      <c r="M8" s="927"/>
    </row>
    <row r="11" spans="1:13" ht="78.75">
      <c r="B11" s="433" t="s">
        <v>6</v>
      </c>
      <c r="C11" s="434" t="s">
        <v>7</v>
      </c>
      <c r="D11" s="434" t="s">
        <v>8</v>
      </c>
      <c r="E11" s="434" t="s">
        <v>9</v>
      </c>
      <c r="F11" s="434" t="s">
        <v>10</v>
      </c>
      <c r="G11" s="434" t="s">
        <v>11</v>
      </c>
      <c r="H11" s="434" t="s">
        <v>12</v>
      </c>
      <c r="I11" s="434" t="s">
        <v>13</v>
      </c>
      <c r="J11" s="434" t="s">
        <v>14</v>
      </c>
      <c r="K11" s="434" t="s">
        <v>15</v>
      </c>
      <c r="L11" s="434" t="s">
        <v>16</v>
      </c>
    </row>
    <row r="12" spans="1:13" ht="63">
      <c r="A12" s="274" t="s">
        <v>1946</v>
      </c>
      <c r="B12" s="435" t="s">
        <v>1418</v>
      </c>
      <c r="C12" s="275" t="s">
        <v>651</v>
      </c>
      <c r="D12" s="386">
        <v>39674</v>
      </c>
      <c r="E12" s="275" t="s">
        <v>19</v>
      </c>
      <c r="F12" s="436">
        <v>9</v>
      </c>
      <c r="G12" s="436">
        <v>9</v>
      </c>
      <c r="H12" s="436" t="s">
        <v>21</v>
      </c>
      <c r="I12" s="431">
        <v>86</v>
      </c>
      <c r="J12" s="437">
        <f t="shared" ref="J12:J42" si="0">I12/100*100</f>
        <v>86</v>
      </c>
      <c r="K12" s="277" t="s">
        <v>227</v>
      </c>
      <c r="L12" s="438"/>
    </row>
    <row r="13" spans="1:13" ht="57" customHeight="1">
      <c r="A13" s="274" t="s">
        <v>1947</v>
      </c>
      <c r="B13" s="439"/>
      <c r="C13" s="440" t="s">
        <v>654</v>
      </c>
      <c r="D13" s="441">
        <v>40033</v>
      </c>
      <c r="E13" s="275" t="s">
        <v>51</v>
      </c>
      <c r="F13" s="436">
        <v>9</v>
      </c>
      <c r="G13" s="436">
        <v>9</v>
      </c>
      <c r="H13" s="442" t="s">
        <v>52</v>
      </c>
      <c r="I13" s="443">
        <v>94</v>
      </c>
      <c r="J13" s="437">
        <f t="shared" si="0"/>
        <v>94</v>
      </c>
      <c r="K13" s="444" t="s">
        <v>53</v>
      </c>
      <c r="L13" s="438"/>
    </row>
    <row r="14" spans="1:13" ht="57" customHeight="1">
      <c r="A14" s="274" t="s">
        <v>1948</v>
      </c>
      <c r="B14" s="439"/>
      <c r="C14" s="445" t="s">
        <v>1949</v>
      </c>
      <c r="D14" s="393">
        <v>40146</v>
      </c>
      <c r="E14" s="275" t="s">
        <v>51</v>
      </c>
      <c r="F14" s="436">
        <v>9</v>
      </c>
      <c r="G14" s="436">
        <v>9</v>
      </c>
      <c r="H14" s="446" t="s">
        <v>59</v>
      </c>
      <c r="I14" s="443">
        <v>91</v>
      </c>
      <c r="J14" s="437">
        <f t="shared" si="0"/>
        <v>91</v>
      </c>
      <c r="K14" s="447" t="s">
        <v>53</v>
      </c>
      <c r="L14" s="438"/>
    </row>
    <row r="15" spans="1:13" ht="57" customHeight="1">
      <c r="A15" s="274" t="s">
        <v>1950</v>
      </c>
      <c r="B15" s="439"/>
      <c r="C15" s="445" t="s">
        <v>1951</v>
      </c>
      <c r="D15" s="393">
        <v>40169</v>
      </c>
      <c r="E15" s="275" t="s">
        <v>51</v>
      </c>
      <c r="F15" s="436">
        <v>9</v>
      </c>
      <c r="G15" s="436">
        <v>9</v>
      </c>
      <c r="H15" s="446" t="s">
        <v>59</v>
      </c>
      <c r="I15" s="443">
        <v>91</v>
      </c>
      <c r="J15" s="437">
        <f t="shared" si="0"/>
        <v>91</v>
      </c>
      <c r="K15" s="447" t="s">
        <v>53</v>
      </c>
      <c r="L15" s="438"/>
    </row>
    <row r="16" spans="1:13" ht="57" customHeight="1">
      <c r="A16" s="274" t="s">
        <v>1952</v>
      </c>
      <c r="B16" s="439"/>
      <c r="C16" s="445" t="s">
        <v>981</v>
      </c>
      <c r="D16" s="393">
        <v>40059</v>
      </c>
      <c r="E16" s="275" t="s">
        <v>51</v>
      </c>
      <c r="F16" s="436">
        <v>9</v>
      </c>
      <c r="G16" s="436">
        <v>9</v>
      </c>
      <c r="H16" s="446" t="s">
        <v>59</v>
      </c>
      <c r="I16" s="443">
        <v>87</v>
      </c>
      <c r="J16" s="437">
        <f t="shared" si="0"/>
        <v>87</v>
      </c>
      <c r="K16" s="447" t="s">
        <v>56</v>
      </c>
      <c r="L16" s="438"/>
    </row>
    <row r="17" spans="1:12" ht="57" customHeight="1">
      <c r="A17" s="274" t="s">
        <v>1953</v>
      </c>
      <c r="B17" s="439"/>
      <c r="C17" s="445" t="s">
        <v>658</v>
      </c>
      <c r="D17" s="393">
        <v>39816</v>
      </c>
      <c r="E17" s="275" t="s">
        <v>51</v>
      </c>
      <c r="F17" s="436">
        <v>9</v>
      </c>
      <c r="G17" s="436">
        <v>9</v>
      </c>
      <c r="H17" s="446" t="s">
        <v>59</v>
      </c>
      <c r="I17" s="443">
        <v>81</v>
      </c>
      <c r="J17" s="437">
        <f t="shared" si="0"/>
        <v>81</v>
      </c>
      <c r="K17" s="447" t="s">
        <v>53</v>
      </c>
      <c r="L17" s="438"/>
    </row>
    <row r="18" spans="1:12" ht="57" customHeight="1">
      <c r="A18" s="274" t="s">
        <v>1954</v>
      </c>
      <c r="B18" s="439"/>
      <c r="C18" s="445" t="s">
        <v>1500</v>
      </c>
      <c r="D18" s="393">
        <v>40260</v>
      </c>
      <c r="E18" s="275" t="s">
        <v>51</v>
      </c>
      <c r="F18" s="436">
        <v>9</v>
      </c>
      <c r="G18" s="436">
        <v>9</v>
      </c>
      <c r="H18" s="446" t="s">
        <v>59</v>
      </c>
      <c r="I18" s="443">
        <v>79</v>
      </c>
      <c r="J18" s="437">
        <f t="shared" si="0"/>
        <v>79</v>
      </c>
      <c r="K18" s="447" t="s">
        <v>53</v>
      </c>
      <c r="L18" s="438"/>
    </row>
    <row r="19" spans="1:12" ht="57" customHeight="1">
      <c r="A19" s="274" t="s">
        <v>1955</v>
      </c>
      <c r="B19" s="439"/>
      <c r="C19" s="445" t="s">
        <v>985</v>
      </c>
      <c r="D19" s="393">
        <v>40119</v>
      </c>
      <c r="E19" s="275" t="s">
        <v>51</v>
      </c>
      <c r="F19" s="436">
        <v>9</v>
      </c>
      <c r="G19" s="436">
        <v>9</v>
      </c>
      <c r="H19" s="446" t="s">
        <v>59</v>
      </c>
      <c r="I19" s="443">
        <v>78</v>
      </c>
      <c r="J19" s="437">
        <f t="shared" si="0"/>
        <v>78</v>
      </c>
      <c r="K19" s="447" t="s">
        <v>56</v>
      </c>
      <c r="L19" s="438"/>
    </row>
    <row r="20" spans="1:12" ht="60" customHeight="1">
      <c r="A20" s="274" t="s">
        <v>1956</v>
      </c>
      <c r="B20" s="448"/>
      <c r="C20" s="281" t="s">
        <v>1957</v>
      </c>
      <c r="D20" s="282">
        <v>40015</v>
      </c>
      <c r="E20" s="275" t="s">
        <v>79</v>
      </c>
      <c r="F20" s="436">
        <v>9</v>
      </c>
      <c r="G20" s="436">
        <v>9</v>
      </c>
      <c r="H20" s="436" t="s">
        <v>25</v>
      </c>
      <c r="I20" s="436">
        <v>81</v>
      </c>
      <c r="J20" s="437">
        <f t="shared" si="0"/>
        <v>81</v>
      </c>
      <c r="K20" s="438" t="s">
        <v>1437</v>
      </c>
      <c r="L20" s="438"/>
    </row>
    <row r="21" spans="1:12" ht="58.5" customHeight="1">
      <c r="A21" s="274" t="s">
        <v>1958</v>
      </c>
      <c r="B21" s="448"/>
      <c r="C21" s="281" t="s">
        <v>1959</v>
      </c>
      <c r="D21" s="282">
        <v>40269</v>
      </c>
      <c r="E21" s="275" t="s">
        <v>95</v>
      </c>
      <c r="F21" s="436">
        <v>9</v>
      </c>
      <c r="G21" s="436">
        <v>9</v>
      </c>
      <c r="H21" s="436" t="s">
        <v>52</v>
      </c>
      <c r="I21" s="443">
        <v>86</v>
      </c>
      <c r="J21" s="437">
        <f t="shared" si="0"/>
        <v>86</v>
      </c>
      <c r="K21" s="430" t="s">
        <v>1439</v>
      </c>
      <c r="L21" s="438"/>
    </row>
    <row r="22" spans="1:12" ht="58.5" customHeight="1">
      <c r="A22" s="274" t="s">
        <v>1960</v>
      </c>
      <c r="B22" s="448"/>
      <c r="C22" s="281" t="s">
        <v>1525</v>
      </c>
      <c r="D22" s="282">
        <v>40325</v>
      </c>
      <c r="E22" s="275" t="s">
        <v>95</v>
      </c>
      <c r="F22" s="436">
        <v>9</v>
      </c>
      <c r="G22" s="436">
        <v>9</v>
      </c>
      <c r="H22" s="436" t="s">
        <v>211</v>
      </c>
      <c r="I22" s="443">
        <v>84</v>
      </c>
      <c r="J22" s="437">
        <f t="shared" si="0"/>
        <v>84</v>
      </c>
      <c r="K22" s="430" t="s">
        <v>1439</v>
      </c>
      <c r="L22" s="438"/>
    </row>
    <row r="23" spans="1:12" ht="58.5" customHeight="1">
      <c r="A23" s="274" t="s">
        <v>1961</v>
      </c>
      <c r="B23" s="448"/>
      <c r="C23" s="281" t="s">
        <v>1515</v>
      </c>
      <c r="D23" s="276">
        <v>40223</v>
      </c>
      <c r="E23" s="275" t="s">
        <v>95</v>
      </c>
      <c r="F23" s="436">
        <v>9</v>
      </c>
      <c r="G23" s="436">
        <v>9</v>
      </c>
      <c r="H23" s="436" t="s">
        <v>211</v>
      </c>
      <c r="I23" s="443">
        <v>83</v>
      </c>
      <c r="J23" s="437">
        <f t="shared" si="0"/>
        <v>83</v>
      </c>
      <c r="K23" s="430" t="s">
        <v>1439</v>
      </c>
      <c r="L23" s="438"/>
    </row>
    <row r="24" spans="1:12" ht="58.5" customHeight="1">
      <c r="A24" s="285"/>
      <c r="B24" s="449"/>
      <c r="C24" s="450" t="s">
        <v>259</v>
      </c>
      <c r="D24" s="287"/>
      <c r="E24" s="288" t="s">
        <v>113</v>
      </c>
      <c r="F24" s="451"/>
      <c r="G24" s="451"/>
      <c r="H24" s="451"/>
      <c r="I24" s="451"/>
      <c r="J24" s="452"/>
      <c r="K24" s="453"/>
      <c r="L24" s="453"/>
    </row>
    <row r="25" spans="1:12" ht="57" customHeight="1">
      <c r="A25" s="274" t="s">
        <v>1962</v>
      </c>
      <c r="B25" s="448"/>
      <c r="C25" s="281" t="s">
        <v>1005</v>
      </c>
      <c r="D25" s="282">
        <v>39978</v>
      </c>
      <c r="E25" s="275" t="s">
        <v>120</v>
      </c>
      <c r="F25" s="436">
        <v>9</v>
      </c>
      <c r="G25" s="436">
        <v>9</v>
      </c>
      <c r="H25" s="436" t="s">
        <v>21</v>
      </c>
      <c r="I25" s="436">
        <v>87</v>
      </c>
      <c r="J25" s="437">
        <f t="shared" si="0"/>
        <v>87</v>
      </c>
      <c r="K25" s="439" t="s">
        <v>1963</v>
      </c>
      <c r="L25" s="438"/>
    </row>
    <row r="26" spans="1:12" ht="81" customHeight="1">
      <c r="A26" s="274" t="s">
        <v>1964</v>
      </c>
      <c r="B26" s="448"/>
      <c r="C26" s="281" t="s">
        <v>728</v>
      </c>
      <c r="D26" s="282">
        <v>40180</v>
      </c>
      <c r="E26" s="275" t="s">
        <v>126</v>
      </c>
      <c r="F26" s="436">
        <v>9</v>
      </c>
      <c r="G26" s="436">
        <v>9</v>
      </c>
      <c r="H26" s="436" t="s">
        <v>21</v>
      </c>
      <c r="I26" s="443">
        <v>91</v>
      </c>
      <c r="J26" s="437">
        <f t="shared" si="0"/>
        <v>91</v>
      </c>
      <c r="K26" s="439" t="s">
        <v>1446</v>
      </c>
      <c r="L26" s="438"/>
    </row>
    <row r="27" spans="1:12" ht="81" customHeight="1">
      <c r="A27" s="274" t="s">
        <v>1965</v>
      </c>
      <c r="B27" s="448"/>
      <c r="C27" s="281" t="s">
        <v>1013</v>
      </c>
      <c r="D27" s="282">
        <v>40072</v>
      </c>
      <c r="E27" s="275" t="s">
        <v>126</v>
      </c>
      <c r="F27" s="436">
        <v>9</v>
      </c>
      <c r="G27" s="436">
        <v>9</v>
      </c>
      <c r="H27" s="436" t="s">
        <v>21</v>
      </c>
      <c r="I27" s="443">
        <v>91</v>
      </c>
      <c r="J27" s="437">
        <f t="shared" si="0"/>
        <v>91</v>
      </c>
      <c r="K27" s="439" t="s">
        <v>1446</v>
      </c>
      <c r="L27" s="438"/>
    </row>
    <row r="28" spans="1:12" ht="81" customHeight="1">
      <c r="A28" s="274" t="s">
        <v>1966</v>
      </c>
      <c r="B28" s="448"/>
      <c r="C28" s="281" t="s">
        <v>732</v>
      </c>
      <c r="D28" s="282">
        <v>40193</v>
      </c>
      <c r="E28" s="275" t="s">
        <v>126</v>
      </c>
      <c r="F28" s="436">
        <v>9</v>
      </c>
      <c r="G28" s="436">
        <v>9</v>
      </c>
      <c r="H28" s="436" t="s">
        <v>1610</v>
      </c>
      <c r="I28" s="443">
        <v>89</v>
      </c>
      <c r="J28" s="437">
        <f t="shared" si="0"/>
        <v>89</v>
      </c>
      <c r="K28" s="439" t="s">
        <v>1446</v>
      </c>
      <c r="L28" s="438"/>
    </row>
    <row r="29" spans="1:12" ht="81" customHeight="1">
      <c r="A29" s="274" t="s">
        <v>1967</v>
      </c>
      <c r="B29" s="448"/>
      <c r="C29" s="281" t="s">
        <v>1968</v>
      </c>
      <c r="D29" s="282">
        <v>40184</v>
      </c>
      <c r="E29" s="275" t="s">
        <v>126</v>
      </c>
      <c r="F29" s="436">
        <v>9</v>
      </c>
      <c r="G29" s="436">
        <v>9</v>
      </c>
      <c r="H29" s="436" t="s">
        <v>1610</v>
      </c>
      <c r="I29" s="443">
        <v>89</v>
      </c>
      <c r="J29" s="437">
        <f t="shared" si="0"/>
        <v>89</v>
      </c>
      <c r="K29" s="439" t="s">
        <v>1446</v>
      </c>
      <c r="L29" s="438"/>
    </row>
    <row r="30" spans="1:12" ht="81" customHeight="1">
      <c r="A30" s="274" t="s">
        <v>1969</v>
      </c>
      <c r="B30" s="448"/>
      <c r="C30" s="281" t="s">
        <v>1010</v>
      </c>
      <c r="D30" s="282">
        <v>40072</v>
      </c>
      <c r="E30" s="275" t="s">
        <v>126</v>
      </c>
      <c r="F30" s="436">
        <v>9</v>
      </c>
      <c r="G30" s="436">
        <v>9</v>
      </c>
      <c r="H30" s="436" t="s">
        <v>1610</v>
      </c>
      <c r="I30" s="443">
        <v>89</v>
      </c>
      <c r="J30" s="437">
        <f t="shared" si="0"/>
        <v>89</v>
      </c>
      <c r="K30" s="439" t="s">
        <v>1446</v>
      </c>
      <c r="L30" s="438"/>
    </row>
    <row r="31" spans="1:12" ht="81" customHeight="1">
      <c r="A31" s="274" t="s">
        <v>1970</v>
      </c>
      <c r="B31" s="448"/>
      <c r="C31" s="281" t="s">
        <v>718</v>
      </c>
      <c r="D31" s="282">
        <v>40301</v>
      </c>
      <c r="E31" s="275" t="s">
        <v>126</v>
      </c>
      <c r="F31" s="436">
        <v>9</v>
      </c>
      <c r="G31" s="436">
        <v>9</v>
      </c>
      <c r="H31" s="436" t="s">
        <v>1610</v>
      </c>
      <c r="I31" s="443">
        <v>89</v>
      </c>
      <c r="J31" s="437">
        <f t="shared" si="0"/>
        <v>89</v>
      </c>
      <c r="K31" s="439" t="s">
        <v>1446</v>
      </c>
      <c r="L31" s="438"/>
    </row>
    <row r="32" spans="1:12" ht="81" customHeight="1">
      <c r="A32" s="274" t="s">
        <v>1971</v>
      </c>
      <c r="B32" s="448"/>
      <c r="C32" s="281" t="s">
        <v>1972</v>
      </c>
      <c r="D32" s="282">
        <v>40316</v>
      </c>
      <c r="E32" s="275" t="s">
        <v>126</v>
      </c>
      <c r="F32" s="436">
        <v>9</v>
      </c>
      <c r="G32" s="436">
        <v>9</v>
      </c>
      <c r="H32" s="436" t="s">
        <v>1610</v>
      </c>
      <c r="I32" s="443">
        <v>82</v>
      </c>
      <c r="J32" s="437">
        <f t="shared" si="0"/>
        <v>82</v>
      </c>
      <c r="K32" s="439" t="s">
        <v>1446</v>
      </c>
      <c r="L32" s="438"/>
    </row>
    <row r="33" spans="1:18" ht="81" customHeight="1">
      <c r="A33" s="274" t="s">
        <v>1973</v>
      </c>
      <c r="B33" s="448"/>
      <c r="C33" s="281" t="s">
        <v>1974</v>
      </c>
      <c r="D33" s="282">
        <v>40234</v>
      </c>
      <c r="E33" s="275" t="s">
        <v>126</v>
      </c>
      <c r="F33" s="436">
        <v>9</v>
      </c>
      <c r="G33" s="436">
        <v>9</v>
      </c>
      <c r="H33" s="436" t="s">
        <v>1610</v>
      </c>
      <c r="I33" s="443">
        <v>81</v>
      </c>
      <c r="J33" s="437">
        <f t="shared" si="0"/>
        <v>81</v>
      </c>
      <c r="K33" s="439" t="s">
        <v>1446</v>
      </c>
      <c r="L33" s="438"/>
    </row>
    <row r="34" spans="1:18" ht="81" customHeight="1">
      <c r="A34" s="274" t="s">
        <v>1975</v>
      </c>
      <c r="B34" s="448"/>
      <c r="C34" s="281" t="s">
        <v>726</v>
      </c>
      <c r="D34" s="282">
        <v>39997</v>
      </c>
      <c r="E34" s="275" t="s">
        <v>126</v>
      </c>
      <c r="F34" s="436">
        <v>9</v>
      </c>
      <c r="G34" s="436">
        <v>9</v>
      </c>
      <c r="H34" s="436" t="s">
        <v>1610</v>
      </c>
      <c r="I34" s="443">
        <v>78</v>
      </c>
      <c r="J34" s="437">
        <f t="shared" si="0"/>
        <v>78</v>
      </c>
      <c r="K34" s="439" t="s">
        <v>1446</v>
      </c>
      <c r="L34" s="438"/>
    </row>
    <row r="35" spans="1:18" ht="81" customHeight="1">
      <c r="A35" s="274" t="s">
        <v>1976</v>
      </c>
      <c r="B35" s="448"/>
      <c r="C35" s="281" t="s">
        <v>1977</v>
      </c>
      <c r="D35" s="282">
        <v>40197</v>
      </c>
      <c r="E35" s="275" t="s">
        <v>126</v>
      </c>
      <c r="F35" s="436">
        <v>9</v>
      </c>
      <c r="G35" s="436">
        <v>9</v>
      </c>
      <c r="H35" s="436" t="s">
        <v>1610</v>
      </c>
      <c r="I35" s="443">
        <v>77</v>
      </c>
      <c r="J35" s="437">
        <f t="shared" si="0"/>
        <v>77</v>
      </c>
      <c r="K35" s="439" t="s">
        <v>1446</v>
      </c>
      <c r="L35" s="438"/>
    </row>
    <row r="36" spans="1:18" ht="58.5" customHeight="1">
      <c r="A36" s="285"/>
      <c r="B36" s="449"/>
      <c r="C36" s="286" t="s">
        <v>259</v>
      </c>
      <c r="D36" s="287"/>
      <c r="E36" s="288" t="s">
        <v>160</v>
      </c>
      <c r="F36" s="451"/>
      <c r="G36" s="451"/>
      <c r="H36" s="451"/>
      <c r="I36" s="451"/>
      <c r="J36" s="452"/>
      <c r="K36" s="453"/>
      <c r="L36" s="453"/>
    </row>
    <row r="37" spans="1:18" ht="58.5" customHeight="1">
      <c r="A37" s="274" t="s">
        <v>1978</v>
      </c>
      <c r="B37" s="448"/>
      <c r="C37" s="281" t="s">
        <v>1979</v>
      </c>
      <c r="D37" s="282">
        <v>40198</v>
      </c>
      <c r="E37" s="275" t="s">
        <v>174</v>
      </c>
      <c r="F37" s="436">
        <v>9</v>
      </c>
      <c r="G37" s="436">
        <v>9</v>
      </c>
      <c r="H37" s="436" t="s">
        <v>21</v>
      </c>
      <c r="I37" s="436">
        <v>90</v>
      </c>
      <c r="J37" s="437">
        <f t="shared" si="0"/>
        <v>90</v>
      </c>
      <c r="K37" s="438" t="s">
        <v>1458</v>
      </c>
      <c r="L37" s="438"/>
    </row>
    <row r="38" spans="1:18" ht="58.5" customHeight="1">
      <c r="A38" s="274" t="s">
        <v>1980</v>
      </c>
      <c r="B38" s="448"/>
      <c r="C38" s="281" t="s">
        <v>742</v>
      </c>
      <c r="D38" s="282">
        <v>40252</v>
      </c>
      <c r="E38" s="275" t="s">
        <v>198</v>
      </c>
      <c r="F38" s="436">
        <v>9</v>
      </c>
      <c r="G38" s="436">
        <v>9</v>
      </c>
      <c r="H38" s="436" t="s">
        <v>21</v>
      </c>
      <c r="I38" s="436">
        <v>76</v>
      </c>
      <c r="J38" s="437">
        <f t="shared" si="0"/>
        <v>76</v>
      </c>
      <c r="K38" s="438" t="s">
        <v>1940</v>
      </c>
      <c r="L38" s="438"/>
    </row>
    <row r="39" spans="1:18" ht="60" customHeight="1">
      <c r="A39" s="274" t="s">
        <v>1981</v>
      </c>
      <c r="B39" s="448"/>
      <c r="C39" s="281" t="s">
        <v>1024</v>
      </c>
      <c r="D39" s="282">
        <v>40252</v>
      </c>
      <c r="E39" s="275" t="s">
        <v>198</v>
      </c>
      <c r="F39" s="436">
        <v>9</v>
      </c>
      <c r="G39" s="436">
        <v>9</v>
      </c>
      <c r="H39" s="436" t="s">
        <v>21</v>
      </c>
      <c r="I39" s="436">
        <v>76</v>
      </c>
      <c r="J39" s="437">
        <f t="shared" si="0"/>
        <v>76</v>
      </c>
      <c r="K39" s="438" t="s">
        <v>1940</v>
      </c>
      <c r="L39" s="438"/>
    </row>
    <row r="40" spans="1:18" ht="58.5" customHeight="1">
      <c r="A40" s="291" t="s">
        <v>1982</v>
      </c>
      <c r="B40" s="448"/>
      <c r="C40" s="387" t="s">
        <v>1983</v>
      </c>
      <c r="D40" s="282">
        <v>39960</v>
      </c>
      <c r="E40" s="275" t="s">
        <v>208</v>
      </c>
      <c r="F40" s="436">
        <v>9</v>
      </c>
      <c r="G40" s="436">
        <v>9</v>
      </c>
      <c r="H40" s="436" t="s">
        <v>21</v>
      </c>
      <c r="I40" s="436">
        <v>81</v>
      </c>
      <c r="J40" s="437">
        <f t="shared" si="0"/>
        <v>81</v>
      </c>
      <c r="K40" s="438" t="s">
        <v>1472</v>
      </c>
      <c r="L40" s="438"/>
    </row>
    <row r="41" spans="1:18" ht="57" customHeight="1">
      <c r="A41" s="274" t="s">
        <v>1984</v>
      </c>
      <c r="B41" s="448"/>
      <c r="C41" s="281" t="s">
        <v>1985</v>
      </c>
      <c r="D41" s="282">
        <v>39885</v>
      </c>
      <c r="E41" s="275" t="s">
        <v>222</v>
      </c>
      <c r="F41" s="436">
        <v>9</v>
      </c>
      <c r="G41" s="436">
        <v>9</v>
      </c>
      <c r="H41" s="436" t="s">
        <v>21</v>
      </c>
      <c r="I41" s="436">
        <v>78</v>
      </c>
      <c r="J41" s="437">
        <f t="shared" si="0"/>
        <v>78</v>
      </c>
      <c r="K41" s="436" t="s">
        <v>543</v>
      </c>
      <c r="L41" s="438"/>
      <c r="M41" s="432"/>
      <c r="N41" s="3"/>
      <c r="O41" s="3"/>
      <c r="P41" s="3"/>
      <c r="Q41" s="3"/>
      <c r="R41" s="3"/>
    </row>
    <row r="42" spans="1:18" ht="42.75" customHeight="1">
      <c r="A42" s="274" t="s">
        <v>1986</v>
      </c>
      <c r="B42" s="448"/>
      <c r="C42" s="275" t="s">
        <v>1987</v>
      </c>
      <c r="D42" s="282">
        <v>40183</v>
      </c>
      <c r="E42" s="275" t="s">
        <v>297</v>
      </c>
      <c r="F42" s="436">
        <v>9</v>
      </c>
      <c r="G42" s="436">
        <v>9</v>
      </c>
      <c r="H42" s="436" t="s">
        <v>21</v>
      </c>
      <c r="I42" s="436">
        <v>78</v>
      </c>
      <c r="J42" s="437">
        <f t="shared" si="0"/>
        <v>78</v>
      </c>
      <c r="K42" s="454" t="s">
        <v>1988</v>
      </c>
      <c r="L42" s="438"/>
      <c r="M42" s="432"/>
      <c r="N42" s="3"/>
      <c r="O42" s="3"/>
      <c r="P42" s="3"/>
      <c r="Q42" s="3"/>
      <c r="R42" s="3"/>
    </row>
    <row r="43" spans="1:18">
      <c r="B43" s="920" t="s">
        <v>223</v>
      </c>
      <c r="C43" s="921"/>
      <c r="D43" s="921"/>
      <c r="E43" s="921"/>
      <c r="F43" s="921"/>
      <c r="G43" s="921"/>
      <c r="H43" s="921"/>
      <c r="I43" s="921"/>
      <c r="J43" s="921"/>
      <c r="K43" s="921"/>
      <c r="L43" s="922"/>
    </row>
    <row r="44" spans="1:18">
      <c r="B44" s="438"/>
      <c r="C44" s="438"/>
      <c r="D44" s="438"/>
      <c r="E44" s="438"/>
      <c r="F44" s="438"/>
      <c r="G44" s="438"/>
      <c r="H44" s="438"/>
      <c r="I44" s="438"/>
      <c r="J44" s="438"/>
      <c r="K44" s="438"/>
      <c r="L44" s="438"/>
    </row>
    <row r="45" spans="1:18">
      <c r="B45" s="438"/>
      <c r="C45" s="438"/>
      <c r="D45" s="438"/>
      <c r="E45" s="438"/>
      <c r="F45" s="438"/>
      <c r="G45" s="438"/>
      <c r="H45" s="438"/>
      <c r="I45" s="438"/>
      <c r="J45" s="438"/>
      <c r="K45" s="438"/>
      <c r="L45" s="438"/>
    </row>
  </sheetData>
  <mergeCells count="6">
    <mergeCell ref="B43:L43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44C7"/>
  </sheetPr>
  <dimension ref="A2:R46"/>
  <sheetViews>
    <sheetView topLeftCell="I1" workbookViewId="0"/>
  </sheetViews>
  <sheetFormatPr defaultColWidth="10.42578125" defaultRowHeight="12.75"/>
  <cols>
    <col min="1" max="1" width="49.8554687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1416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274" t="s">
        <v>1989</v>
      </c>
      <c r="B12" s="8" t="s">
        <v>1418</v>
      </c>
      <c r="C12" s="69" t="s">
        <v>759</v>
      </c>
      <c r="D12" s="149">
        <v>39687</v>
      </c>
      <c r="E12" s="11" t="s">
        <v>19</v>
      </c>
      <c r="F12" s="12">
        <v>10</v>
      </c>
      <c r="G12" s="12">
        <v>10</v>
      </c>
      <c r="H12" s="12" t="s">
        <v>21</v>
      </c>
      <c r="I12" s="71">
        <v>80</v>
      </c>
      <c r="J12" s="14">
        <f t="shared" ref="J12:J41" si="0">I12/100*100</f>
        <v>80</v>
      </c>
      <c r="K12" s="277" t="s">
        <v>227</v>
      </c>
      <c r="L12" s="15"/>
    </row>
    <row r="13" spans="1:13" ht="51">
      <c r="A13" s="274" t="s">
        <v>1990</v>
      </c>
      <c r="B13" s="8" t="s">
        <v>1421</v>
      </c>
      <c r="C13" s="69" t="s">
        <v>1045</v>
      </c>
      <c r="D13" s="455">
        <v>39700</v>
      </c>
      <c r="E13" s="11" t="s">
        <v>19</v>
      </c>
      <c r="F13" s="12">
        <v>10</v>
      </c>
      <c r="G13" s="12">
        <v>10</v>
      </c>
      <c r="H13" s="12" t="s">
        <v>25</v>
      </c>
      <c r="I13" s="71">
        <v>77</v>
      </c>
      <c r="J13" s="14">
        <f t="shared" si="0"/>
        <v>77</v>
      </c>
      <c r="K13" s="277" t="s">
        <v>227</v>
      </c>
      <c r="L13" s="15"/>
    </row>
    <row r="14" spans="1:13" ht="51">
      <c r="A14" s="274" t="s">
        <v>1991</v>
      </c>
      <c r="B14" s="8" t="s">
        <v>1423</v>
      </c>
      <c r="C14" s="456" t="s">
        <v>756</v>
      </c>
      <c r="D14" s="149">
        <v>39913</v>
      </c>
      <c r="E14" s="11" t="s">
        <v>19</v>
      </c>
      <c r="F14" s="12">
        <v>10</v>
      </c>
      <c r="G14" s="12">
        <v>10</v>
      </c>
      <c r="H14" s="12" t="s">
        <v>25</v>
      </c>
      <c r="I14" s="71">
        <v>75</v>
      </c>
      <c r="J14" s="14">
        <f t="shared" si="0"/>
        <v>75</v>
      </c>
      <c r="K14" s="277" t="s">
        <v>227</v>
      </c>
      <c r="L14" s="15"/>
    </row>
    <row r="15" spans="1:13" ht="58.5" customHeight="1">
      <c r="A15" s="274" t="s">
        <v>1992</v>
      </c>
      <c r="B15" s="8" t="s">
        <v>1993</v>
      </c>
      <c r="C15" s="69" t="s">
        <v>1994</v>
      </c>
      <c r="D15" s="11"/>
      <c r="E15" s="11" t="s">
        <v>19</v>
      </c>
      <c r="F15" s="12">
        <v>10</v>
      </c>
      <c r="G15" s="12">
        <v>10</v>
      </c>
      <c r="H15" s="12" t="s">
        <v>25</v>
      </c>
      <c r="I15" s="71">
        <v>73</v>
      </c>
      <c r="J15" s="14">
        <f t="shared" si="0"/>
        <v>73</v>
      </c>
      <c r="K15" s="277" t="s">
        <v>227</v>
      </c>
      <c r="L15" s="15"/>
    </row>
    <row r="16" spans="1:13" ht="57" customHeight="1">
      <c r="A16" s="274" t="s">
        <v>1995</v>
      </c>
      <c r="B16" s="17"/>
      <c r="C16" s="457" t="s">
        <v>787</v>
      </c>
      <c r="D16" s="11"/>
      <c r="E16" s="11" t="s">
        <v>51</v>
      </c>
      <c r="F16" s="12">
        <v>10</v>
      </c>
      <c r="G16" s="12">
        <v>10</v>
      </c>
      <c r="H16" s="20" t="s">
        <v>52</v>
      </c>
      <c r="I16" s="71">
        <v>92</v>
      </c>
      <c r="J16" s="14">
        <f t="shared" si="0"/>
        <v>92</v>
      </c>
      <c r="K16" s="458" t="s">
        <v>1889</v>
      </c>
      <c r="L16" s="15"/>
    </row>
    <row r="17" spans="1:12" ht="57" customHeight="1">
      <c r="A17" s="274" t="s">
        <v>1996</v>
      </c>
      <c r="B17" s="17"/>
      <c r="C17" s="414" t="s">
        <v>783</v>
      </c>
      <c r="D17" s="11"/>
      <c r="E17" s="11" t="s">
        <v>51</v>
      </c>
      <c r="F17" s="12">
        <v>10</v>
      </c>
      <c r="G17" s="12">
        <v>10</v>
      </c>
      <c r="H17" s="24" t="s">
        <v>59</v>
      </c>
      <c r="I17" s="71">
        <v>80</v>
      </c>
      <c r="J17" s="14">
        <f t="shared" si="0"/>
        <v>80</v>
      </c>
      <c r="K17" s="459" t="s">
        <v>1889</v>
      </c>
      <c r="L17" s="15"/>
    </row>
    <row r="18" spans="1:12" ht="57" customHeight="1">
      <c r="A18" s="274" t="s">
        <v>1997</v>
      </c>
      <c r="B18" s="17"/>
      <c r="C18" s="414" t="s">
        <v>1631</v>
      </c>
      <c r="D18" s="11"/>
      <c r="E18" s="11" t="s">
        <v>51</v>
      </c>
      <c r="F18" s="12">
        <v>10</v>
      </c>
      <c r="G18" s="12">
        <v>10</v>
      </c>
      <c r="H18" s="24" t="s">
        <v>59</v>
      </c>
      <c r="I18" s="71">
        <v>80</v>
      </c>
      <c r="J18" s="14">
        <f t="shared" si="0"/>
        <v>80</v>
      </c>
      <c r="K18" s="459" t="s">
        <v>1889</v>
      </c>
      <c r="L18" s="15"/>
    </row>
    <row r="19" spans="1:12" ht="57" customHeight="1">
      <c r="A19" s="274" t="s">
        <v>1998</v>
      </c>
      <c r="B19" s="17"/>
      <c r="C19" s="414" t="s">
        <v>1999</v>
      </c>
      <c r="D19" s="11"/>
      <c r="E19" s="11" t="s">
        <v>51</v>
      </c>
      <c r="F19" s="12">
        <v>10</v>
      </c>
      <c r="G19" s="12">
        <v>10</v>
      </c>
      <c r="H19" s="24" t="s">
        <v>59</v>
      </c>
      <c r="I19" s="71">
        <v>77</v>
      </c>
      <c r="J19" s="14">
        <f t="shared" si="0"/>
        <v>77</v>
      </c>
      <c r="K19" s="459" t="s">
        <v>1889</v>
      </c>
      <c r="L19" s="15"/>
    </row>
    <row r="20" spans="1:12" ht="57" customHeight="1">
      <c r="A20" s="274" t="s">
        <v>2000</v>
      </c>
      <c r="B20" s="17"/>
      <c r="C20" s="460" t="s">
        <v>2001</v>
      </c>
      <c r="D20" s="461">
        <v>39720</v>
      </c>
      <c r="E20" s="11" t="s">
        <v>51</v>
      </c>
      <c r="F20" s="12">
        <v>10</v>
      </c>
      <c r="G20" s="12">
        <v>10</v>
      </c>
      <c r="H20" s="24" t="s">
        <v>59</v>
      </c>
      <c r="I20" s="71">
        <v>76</v>
      </c>
      <c r="J20" s="14">
        <f t="shared" si="0"/>
        <v>76</v>
      </c>
      <c r="K20" s="459" t="s">
        <v>1889</v>
      </c>
      <c r="L20" s="15"/>
    </row>
    <row r="21" spans="1:12" ht="60" customHeight="1">
      <c r="A21" s="274" t="s">
        <v>2002</v>
      </c>
      <c r="B21" s="26"/>
      <c r="C21" s="26" t="s">
        <v>2003</v>
      </c>
      <c r="D21" s="27">
        <v>39359</v>
      </c>
      <c r="E21" s="28" t="s">
        <v>79</v>
      </c>
      <c r="F21" s="12">
        <v>10</v>
      </c>
      <c r="G21" s="12">
        <v>10</v>
      </c>
      <c r="H21" s="12" t="s">
        <v>52</v>
      </c>
      <c r="I21" s="12">
        <v>79</v>
      </c>
      <c r="J21" s="14">
        <f t="shared" si="0"/>
        <v>79</v>
      </c>
      <c r="K21" s="15" t="s">
        <v>1437</v>
      </c>
      <c r="L21" s="15"/>
    </row>
    <row r="22" spans="1:12" ht="60" customHeight="1">
      <c r="A22" s="274" t="s">
        <v>2004</v>
      </c>
      <c r="B22" s="26"/>
      <c r="C22" s="203" t="s">
        <v>2005</v>
      </c>
      <c r="D22" s="27">
        <v>39898</v>
      </c>
      <c r="E22" s="28" t="s">
        <v>79</v>
      </c>
      <c r="F22" s="12">
        <v>10</v>
      </c>
      <c r="G22" s="12">
        <v>10</v>
      </c>
      <c r="H22" s="12" t="s">
        <v>211</v>
      </c>
      <c r="I22" s="12">
        <v>76</v>
      </c>
      <c r="J22" s="14">
        <f t="shared" si="0"/>
        <v>76</v>
      </c>
      <c r="K22" t="s">
        <v>1437</v>
      </c>
      <c r="L22" s="15"/>
    </row>
    <row r="23" spans="1:12" ht="42.75" customHeight="1">
      <c r="A23" s="274" t="s">
        <v>2006</v>
      </c>
      <c r="B23" s="26"/>
      <c r="C23" s="43" t="s">
        <v>809</v>
      </c>
      <c r="D23" s="420">
        <v>39832</v>
      </c>
      <c r="E23" s="169" t="s">
        <v>95</v>
      </c>
      <c r="F23" s="12">
        <v>10</v>
      </c>
      <c r="G23" s="12">
        <v>10</v>
      </c>
      <c r="H23" s="12" t="s">
        <v>21</v>
      </c>
      <c r="I23" s="71">
        <v>80</v>
      </c>
      <c r="J23" s="14">
        <f t="shared" si="0"/>
        <v>80</v>
      </c>
      <c r="K23" s="15" t="s">
        <v>1439</v>
      </c>
      <c r="L23" s="15"/>
    </row>
    <row r="24" spans="1:12" ht="29.25" customHeight="1">
      <c r="A24" s="274" t="s">
        <v>2007</v>
      </c>
      <c r="B24" s="26"/>
      <c r="C24" s="43" t="s">
        <v>2008</v>
      </c>
      <c r="D24" s="420">
        <v>39966</v>
      </c>
      <c r="E24" s="28" t="s">
        <v>95</v>
      </c>
      <c r="F24" s="12">
        <v>10</v>
      </c>
      <c r="G24" s="12">
        <v>10</v>
      </c>
      <c r="H24" s="12" t="s">
        <v>25</v>
      </c>
      <c r="I24" s="12">
        <v>79</v>
      </c>
      <c r="J24" s="14">
        <f t="shared" si="0"/>
        <v>79</v>
      </c>
      <c r="K24" s="15" t="s">
        <v>1439</v>
      </c>
      <c r="L24" s="15"/>
    </row>
    <row r="25" spans="1:12" ht="34.5" customHeight="1">
      <c r="A25" s="274" t="s">
        <v>2009</v>
      </c>
      <c r="B25" s="26"/>
      <c r="C25" s="43" t="s">
        <v>2010</v>
      </c>
      <c r="D25" s="420">
        <v>39643</v>
      </c>
      <c r="E25" s="28" t="s">
        <v>95</v>
      </c>
      <c r="F25" s="12">
        <v>10</v>
      </c>
      <c r="G25" s="12">
        <v>10</v>
      </c>
      <c r="H25" s="12" t="s">
        <v>25</v>
      </c>
      <c r="I25" s="71">
        <v>79</v>
      </c>
      <c r="J25" s="14">
        <f t="shared" si="0"/>
        <v>79</v>
      </c>
      <c r="K25" s="15" t="s">
        <v>1439</v>
      </c>
      <c r="L25" s="15"/>
    </row>
    <row r="26" spans="1:12" ht="26.25" customHeight="1">
      <c r="A26" s="274" t="s">
        <v>2011</v>
      </c>
      <c r="B26" s="26"/>
      <c r="C26" s="43" t="s">
        <v>2012</v>
      </c>
      <c r="D26" s="420">
        <v>39754</v>
      </c>
      <c r="E26" s="28" t="s">
        <v>95</v>
      </c>
      <c r="F26" s="12">
        <v>10</v>
      </c>
      <c r="G26" s="12">
        <v>10</v>
      </c>
      <c r="H26" s="12" t="s">
        <v>25</v>
      </c>
      <c r="I26" s="71">
        <v>79</v>
      </c>
      <c r="J26" s="14">
        <f t="shared" si="0"/>
        <v>79</v>
      </c>
      <c r="K26" s="15" t="s">
        <v>1439</v>
      </c>
      <c r="L26" s="15"/>
    </row>
    <row r="27" spans="1:12" ht="32.25" customHeight="1">
      <c r="A27" s="274" t="s">
        <v>2013</v>
      </c>
      <c r="B27" s="26"/>
      <c r="C27" s="43" t="s">
        <v>1642</v>
      </c>
      <c r="D27" s="420">
        <v>40110</v>
      </c>
      <c r="E27" s="28" t="s">
        <v>95</v>
      </c>
      <c r="F27" s="12">
        <v>10</v>
      </c>
      <c r="G27" s="12">
        <v>10</v>
      </c>
      <c r="H27" s="12" t="s">
        <v>25</v>
      </c>
      <c r="I27" s="71">
        <v>77</v>
      </c>
      <c r="J27" s="14">
        <f t="shared" si="0"/>
        <v>77</v>
      </c>
      <c r="K27" s="15" t="s">
        <v>1439</v>
      </c>
      <c r="L27" s="15"/>
    </row>
    <row r="28" spans="1:12" ht="32.25" customHeight="1">
      <c r="A28" s="274" t="s">
        <v>2014</v>
      </c>
      <c r="B28" s="26"/>
      <c r="C28" s="43" t="s">
        <v>2015</v>
      </c>
      <c r="D28" s="420">
        <v>39752</v>
      </c>
      <c r="E28" s="28" t="s">
        <v>95</v>
      </c>
      <c r="F28" s="12">
        <v>10</v>
      </c>
      <c r="G28" s="12">
        <v>10</v>
      </c>
      <c r="H28" s="12" t="s">
        <v>25</v>
      </c>
      <c r="I28" s="71">
        <v>77</v>
      </c>
      <c r="J28" s="14">
        <f t="shared" si="0"/>
        <v>77</v>
      </c>
      <c r="K28" s="15" t="s">
        <v>1439</v>
      </c>
      <c r="L28" s="15"/>
    </row>
    <row r="29" spans="1:12" ht="39" customHeight="1">
      <c r="A29" s="274" t="s">
        <v>2016</v>
      </c>
      <c r="B29" s="26"/>
      <c r="C29" s="43" t="s">
        <v>1077</v>
      </c>
      <c r="D29" s="420">
        <v>39986</v>
      </c>
      <c r="E29" s="28" t="s">
        <v>95</v>
      </c>
      <c r="F29" s="12">
        <v>10</v>
      </c>
      <c r="G29" s="12">
        <v>10</v>
      </c>
      <c r="H29" s="12" t="s">
        <v>25</v>
      </c>
      <c r="I29" s="71">
        <v>77</v>
      </c>
      <c r="J29" s="14">
        <f t="shared" si="0"/>
        <v>77</v>
      </c>
      <c r="K29" s="15" t="s">
        <v>1439</v>
      </c>
      <c r="L29" s="15"/>
    </row>
    <row r="30" spans="1:12" ht="63" customHeight="1">
      <c r="A30" s="274" t="s">
        <v>2017</v>
      </c>
      <c r="B30" s="26"/>
      <c r="C30" s="43" t="s">
        <v>2018</v>
      </c>
      <c r="D30" s="462">
        <v>36554</v>
      </c>
      <c r="E30" s="169" t="s">
        <v>95</v>
      </c>
      <c r="F30" s="12">
        <v>10</v>
      </c>
      <c r="G30" s="12">
        <v>10</v>
      </c>
      <c r="H30" s="12" t="s">
        <v>25</v>
      </c>
      <c r="I30" s="71">
        <v>76</v>
      </c>
      <c r="J30" s="14">
        <f t="shared" si="0"/>
        <v>76</v>
      </c>
      <c r="K30" s="15" t="s">
        <v>1439</v>
      </c>
      <c r="L30" s="15"/>
    </row>
    <row r="31" spans="1:12" ht="57" customHeight="1">
      <c r="A31" s="285"/>
      <c r="B31" s="79"/>
      <c r="C31" s="79" t="s">
        <v>259</v>
      </c>
      <c r="D31" s="95"/>
      <c r="E31" s="80" t="s">
        <v>120</v>
      </c>
      <c r="F31" s="81"/>
      <c r="G31" s="81"/>
      <c r="H31" s="81"/>
      <c r="I31" s="81"/>
      <c r="J31" s="82"/>
      <c r="K31" s="83"/>
      <c r="L31" s="83"/>
    </row>
    <row r="32" spans="1:12" ht="81" customHeight="1">
      <c r="A32" s="274" t="s">
        <v>2019</v>
      </c>
      <c r="B32" s="26"/>
      <c r="C32" s="423" t="s">
        <v>1089</v>
      </c>
      <c r="D32" s="252">
        <v>39901</v>
      </c>
      <c r="E32" s="28" t="s">
        <v>126</v>
      </c>
      <c r="F32" s="12">
        <v>10</v>
      </c>
      <c r="G32" s="12">
        <v>10</v>
      </c>
      <c r="H32" s="12" t="s">
        <v>21</v>
      </c>
      <c r="I32" s="71">
        <v>80</v>
      </c>
      <c r="J32" s="14">
        <f t="shared" si="0"/>
        <v>80</v>
      </c>
      <c r="K32" s="17" t="s">
        <v>1446</v>
      </c>
      <c r="L32" s="15"/>
    </row>
    <row r="33" spans="1:18" ht="81" customHeight="1">
      <c r="A33" s="274" t="s">
        <v>2020</v>
      </c>
      <c r="B33" s="26"/>
      <c r="C33" s="423" t="s">
        <v>2021</v>
      </c>
      <c r="D33" s="252">
        <v>39927</v>
      </c>
      <c r="E33" s="28" t="s">
        <v>126</v>
      </c>
      <c r="F33" s="12">
        <v>10</v>
      </c>
      <c r="G33" s="12">
        <v>10</v>
      </c>
      <c r="H33" s="12" t="s">
        <v>25</v>
      </c>
      <c r="I33" s="71">
        <v>77</v>
      </c>
      <c r="J33" s="14">
        <f t="shared" si="0"/>
        <v>77</v>
      </c>
      <c r="K33" s="17" t="s">
        <v>1446</v>
      </c>
      <c r="L33" s="15"/>
    </row>
    <row r="34" spans="1:18" ht="81" customHeight="1">
      <c r="A34" s="274" t="s">
        <v>2022</v>
      </c>
      <c r="B34" s="26"/>
      <c r="C34" s="423" t="s">
        <v>829</v>
      </c>
      <c r="D34" s="252">
        <v>39773</v>
      </c>
      <c r="E34" s="28" t="s">
        <v>126</v>
      </c>
      <c r="F34" s="12">
        <v>10</v>
      </c>
      <c r="G34" s="12">
        <v>10</v>
      </c>
      <c r="H34" s="12" t="s">
        <v>25</v>
      </c>
      <c r="I34" s="71">
        <v>74</v>
      </c>
      <c r="J34" s="14">
        <f t="shared" si="0"/>
        <v>74</v>
      </c>
      <c r="K34" s="17" t="s">
        <v>1446</v>
      </c>
      <c r="L34" s="15"/>
    </row>
    <row r="35" spans="1:18" ht="58.5" customHeight="1">
      <c r="A35" s="274" t="s">
        <v>2023</v>
      </c>
      <c r="B35" s="26"/>
      <c r="C35" s="26" t="s">
        <v>1651</v>
      </c>
      <c r="D35" s="27">
        <v>39762</v>
      </c>
      <c r="E35" s="28" t="s">
        <v>160</v>
      </c>
      <c r="F35" s="12">
        <v>10</v>
      </c>
      <c r="G35" s="12">
        <v>10</v>
      </c>
      <c r="H35" s="12" t="s">
        <v>25</v>
      </c>
      <c r="I35" s="12">
        <v>72</v>
      </c>
      <c r="J35" s="14">
        <f t="shared" si="0"/>
        <v>72</v>
      </c>
      <c r="K35" s="29" t="s">
        <v>1869</v>
      </c>
      <c r="L35" s="15"/>
    </row>
    <row r="36" spans="1:18" ht="58.5" customHeight="1">
      <c r="A36" s="274" t="s">
        <v>2024</v>
      </c>
      <c r="B36" s="26"/>
      <c r="C36" s="26" t="s">
        <v>1662</v>
      </c>
      <c r="D36" s="27">
        <v>39617</v>
      </c>
      <c r="E36" s="28" t="s">
        <v>174</v>
      </c>
      <c r="F36" s="12">
        <v>10</v>
      </c>
      <c r="G36" s="12">
        <v>10</v>
      </c>
      <c r="H36" s="12" t="s">
        <v>21</v>
      </c>
      <c r="I36" s="71">
        <v>80</v>
      </c>
      <c r="J36" s="14">
        <f t="shared" si="0"/>
        <v>80</v>
      </c>
      <c r="K36" s="15" t="s">
        <v>1458</v>
      </c>
      <c r="L36" s="15"/>
    </row>
    <row r="37" spans="1:18" ht="58.5" customHeight="1">
      <c r="A37" s="274" t="s">
        <v>2025</v>
      </c>
      <c r="B37" s="26"/>
      <c r="C37" s="26" t="s">
        <v>839</v>
      </c>
      <c r="D37" s="27">
        <v>39745</v>
      </c>
      <c r="E37" s="28" t="s">
        <v>174</v>
      </c>
      <c r="F37" s="12">
        <v>10</v>
      </c>
      <c r="G37" s="12">
        <v>10</v>
      </c>
      <c r="H37" s="12" t="s">
        <v>25</v>
      </c>
      <c r="I37" s="71">
        <v>77</v>
      </c>
      <c r="J37" s="14">
        <f t="shared" si="0"/>
        <v>77</v>
      </c>
      <c r="K37" s="15" t="s">
        <v>1458</v>
      </c>
      <c r="L37" s="15"/>
    </row>
    <row r="38" spans="1:18" ht="58.5" customHeight="1">
      <c r="A38" s="274" t="s">
        <v>2026</v>
      </c>
      <c r="B38" s="26"/>
      <c r="C38" s="26" t="s">
        <v>849</v>
      </c>
      <c r="D38" s="27">
        <v>40014</v>
      </c>
      <c r="E38" s="28" t="s">
        <v>174</v>
      </c>
      <c r="F38" s="12">
        <v>10</v>
      </c>
      <c r="G38" s="12">
        <v>10</v>
      </c>
      <c r="H38" s="12" t="s">
        <v>25</v>
      </c>
      <c r="I38" s="71">
        <v>76</v>
      </c>
      <c r="J38" s="14">
        <f t="shared" si="0"/>
        <v>76</v>
      </c>
      <c r="K38" s="15" t="s">
        <v>1458</v>
      </c>
      <c r="L38" s="15"/>
    </row>
    <row r="39" spans="1:18" ht="58.5" customHeight="1">
      <c r="A39" s="274" t="s">
        <v>2027</v>
      </c>
      <c r="B39" s="26"/>
      <c r="C39" s="26" t="s">
        <v>1680</v>
      </c>
      <c r="D39" s="27">
        <v>39947</v>
      </c>
      <c r="E39" s="28" t="s">
        <v>198</v>
      </c>
      <c r="F39" s="12">
        <v>10</v>
      </c>
      <c r="G39" s="12">
        <v>10</v>
      </c>
      <c r="H39" s="12" t="s">
        <v>21</v>
      </c>
      <c r="I39" s="12">
        <v>81</v>
      </c>
      <c r="J39" s="14">
        <f t="shared" si="0"/>
        <v>81</v>
      </c>
      <c r="K39" s="15" t="s">
        <v>1940</v>
      </c>
      <c r="L39" s="15"/>
    </row>
    <row r="40" spans="1:18" ht="60" customHeight="1">
      <c r="A40" s="274" t="s">
        <v>2028</v>
      </c>
      <c r="B40" s="26"/>
      <c r="C40" s="26" t="s">
        <v>1101</v>
      </c>
      <c r="D40" s="27">
        <v>40047</v>
      </c>
      <c r="E40" s="28" t="s">
        <v>198</v>
      </c>
      <c r="F40" s="12">
        <v>10</v>
      </c>
      <c r="G40" s="12">
        <v>10</v>
      </c>
      <c r="H40" s="12" t="s">
        <v>25</v>
      </c>
      <c r="I40" s="12">
        <v>80</v>
      </c>
      <c r="J40" s="14">
        <f t="shared" si="0"/>
        <v>80</v>
      </c>
      <c r="K40" s="15" t="s">
        <v>1940</v>
      </c>
      <c r="L40" s="15"/>
    </row>
    <row r="41" spans="1:18" ht="58.5" customHeight="1">
      <c r="A41" s="291" t="s">
        <v>2029</v>
      </c>
      <c r="B41" s="26"/>
      <c r="C41" s="463" t="s">
        <v>864</v>
      </c>
      <c r="D41" s="27">
        <v>39889</v>
      </c>
      <c r="E41" s="28" t="s">
        <v>208</v>
      </c>
      <c r="F41" s="12">
        <v>10</v>
      </c>
      <c r="G41" s="12">
        <v>10</v>
      </c>
      <c r="H41" s="12" t="s">
        <v>21</v>
      </c>
      <c r="I41" s="12">
        <v>80</v>
      </c>
      <c r="J41" s="14">
        <f t="shared" si="0"/>
        <v>80</v>
      </c>
      <c r="K41" s="15" t="s">
        <v>1472</v>
      </c>
      <c r="L41" s="15"/>
    </row>
    <row r="42" spans="1:18" ht="57" customHeight="1">
      <c r="A42" s="285"/>
      <c r="B42" s="79"/>
      <c r="C42" s="141" t="s">
        <v>259</v>
      </c>
      <c r="D42" s="95"/>
      <c r="E42" s="80" t="s">
        <v>222</v>
      </c>
      <c r="F42" s="81"/>
      <c r="G42" s="81"/>
      <c r="H42" s="81"/>
      <c r="I42" s="81"/>
      <c r="J42" s="82"/>
      <c r="K42" s="83"/>
      <c r="L42" s="83"/>
      <c r="M42" s="3"/>
      <c r="N42" s="3"/>
      <c r="O42" s="3"/>
      <c r="P42" s="3"/>
      <c r="Q42" s="3"/>
      <c r="R42" s="3"/>
    </row>
    <row r="43" spans="1:18" ht="54.75" customHeight="1">
      <c r="A43" s="77"/>
      <c r="B43" s="79"/>
      <c r="C43" s="100" t="s">
        <v>259</v>
      </c>
      <c r="D43" s="95"/>
      <c r="E43" s="80" t="s">
        <v>297</v>
      </c>
      <c r="F43" s="81"/>
      <c r="G43" s="81"/>
      <c r="H43" s="81"/>
      <c r="I43" s="81"/>
      <c r="J43" s="81"/>
      <c r="K43" s="83"/>
      <c r="L43" s="83"/>
      <c r="M43" s="3"/>
      <c r="N43" s="3"/>
      <c r="O43" s="3"/>
      <c r="P43" s="3"/>
      <c r="Q43" s="3"/>
      <c r="R43" s="3"/>
    </row>
    <row r="44" spans="1:18">
      <c r="B44" s="902" t="s">
        <v>223</v>
      </c>
      <c r="C44" s="903"/>
      <c r="D44" s="903"/>
      <c r="E44" s="903"/>
      <c r="F44" s="903"/>
      <c r="G44" s="903"/>
      <c r="H44" s="903"/>
      <c r="I44" s="903"/>
      <c r="J44" s="903"/>
      <c r="K44" s="903"/>
      <c r="L44" s="904"/>
    </row>
    <row r="45" spans="1:18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8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</sheetData>
  <mergeCells count="6">
    <mergeCell ref="B44:L44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2:R39"/>
  <sheetViews>
    <sheetView topLeftCell="A31" workbookViewId="0"/>
  </sheetViews>
  <sheetFormatPr defaultColWidth="10.42578125" defaultRowHeight="12.75"/>
  <cols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2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2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2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2:13">
      <c r="D5" s="907" t="s">
        <v>636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2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2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2:13" ht="51">
      <c r="B12" s="8"/>
      <c r="C12" s="9"/>
      <c r="D12" s="10"/>
      <c r="E12" s="11" t="s">
        <v>19</v>
      </c>
      <c r="F12" s="12"/>
      <c r="G12" s="12"/>
      <c r="H12" s="12"/>
      <c r="I12" s="12"/>
      <c r="J12" s="12"/>
      <c r="K12" s="15"/>
      <c r="L12" s="15"/>
    </row>
    <row r="13" spans="2:13" ht="58.5" customHeight="1">
      <c r="B13" s="8"/>
      <c r="C13" s="9"/>
      <c r="D13" s="10"/>
      <c r="E13" s="11"/>
      <c r="F13" s="12"/>
      <c r="G13" s="12"/>
      <c r="H13" s="12"/>
      <c r="I13" s="12"/>
      <c r="J13" s="12"/>
      <c r="K13" s="15"/>
      <c r="L13" s="15"/>
    </row>
    <row r="14" spans="2:13" ht="57" customHeight="1">
      <c r="B14" s="17"/>
      <c r="C14" s="17"/>
      <c r="D14" s="17"/>
      <c r="E14" s="11" t="s">
        <v>51</v>
      </c>
      <c r="F14" s="12"/>
      <c r="G14" s="12"/>
      <c r="H14" s="12"/>
      <c r="I14" s="12"/>
      <c r="J14" s="12"/>
      <c r="K14" s="15"/>
      <c r="L14" s="15"/>
    </row>
    <row r="15" spans="2:13" ht="57" customHeight="1">
      <c r="B15" s="17"/>
      <c r="C15" s="17"/>
      <c r="D15" s="17"/>
      <c r="E15" s="11"/>
      <c r="F15" s="12"/>
      <c r="G15" s="12"/>
      <c r="H15" s="12"/>
      <c r="I15" s="12"/>
      <c r="J15" s="12"/>
      <c r="K15" s="15"/>
      <c r="L15" s="15"/>
    </row>
    <row r="16" spans="2:13" ht="60" customHeight="1">
      <c r="B16" s="26"/>
      <c r="C16" s="26"/>
      <c r="D16" s="26"/>
      <c r="E16" s="28" t="s">
        <v>79</v>
      </c>
      <c r="F16" s="12"/>
      <c r="G16" s="12"/>
      <c r="H16" s="12"/>
      <c r="I16" s="12"/>
      <c r="J16" s="12"/>
      <c r="K16" s="15"/>
      <c r="L16" s="15"/>
    </row>
    <row r="17" spans="1:12" ht="60" customHeight="1">
      <c r="B17" s="26"/>
      <c r="C17" s="203"/>
      <c r="D17" s="26"/>
      <c r="E17" s="28"/>
      <c r="F17" s="12"/>
      <c r="G17" s="12"/>
      <c r="H17" s="12"/>
      <c r="I17" s="12"/>
      <c r="J17" s="12"/>
      <c r="K17" s="15"/>
      <c r="L17" s="15"/>
    </row>
    <row r="18" spans="1:12" ht="58.5" customHeight="1">
      <c r="B18" s="26"/>
      <c r="C18" s="257"/>
      <c r="D18" s="36"/>
      <c r="E18" s="28" t="s">
        <v>95</v>
      </c>
      <c r="F18" s="12"/>
      <c r="G18" s="12"/>
      <c r="H18" s="12"/>
      <c r="I18" s="12"/>
      <c r="J18" s="12"/>
      <c r="K18" s="15"/>
      <c r="L18" s="15"/>
    </row>
    <row r="19" spans="1:12" ht="58.5" customHeight="1">
      <c r="B19" s="26"/>
      <c r="C19" s="38"/>
      <c r="D19" s="258"/>
      <c r="E19" s="212"/>
      <c r="F19" s="12"/>
      <c r="G19" s="12"/>
      <c r="H19" s="12"/>
      <c r="I19" s="12"/>
      <c r="J19" s="12"/>
      <c r="K19" s="15"/>
      <c r="L19" s="15"/>
    </row>
    <row r="20" spans="1:12" ht="58.5" customHeight="1">
      <c r="B20" s="26"/>
      <c r="C20" s="38"/>
      <c r="D20" s="36"/>
      <c r="E20" s="28" t="s">
        <v>113</v>
      </c>
      <c r="F20" s="12"/>
      <c r="G20" s="12"/>
      <c r="H20" s="12"/>
      <c r="I20" s="12"/>
      <c r="J20" s="12"/>
      <c r="K20" s="15"/>
      <c r="L20" s="15"/>
    </row>
    <row r="21" spans="1:12" ht="57" customHeight="1">
      <c r="B21" s="26"/>
      <c r="C21" s="26"/>
      <c r="D21" s="26"/>
      <c r="E21" s="28"/>
      <c r="F21" s="12"/>
      <c r="G21" s="12"/>
      <c r="H21" s="12"/>
      <c r="I21" s="12"/>
      <c r="J21" s="12"/>
      <c r="K21" s="15"/>
      <c r="L21" s="15"/>
    </row>
    <row r="22" spans="1:12" ht="57" customHeight="1">
      <c r="B22" s="26"/>
      <c r="C22" s="26"/>
      <c r="D22" s="27"/>
      <c r="E22" s="28" t="s">
        <v>120</v>
      </c>
      <c r="F22" s="12"/>
      <c r="G22" s="12"/>
      <c r="H22" s="12"/>
      <c r="I22" s="12"/>
      <c r="J22" s="12"/>
      <c r="K22" s="15"/>
      <c r="L22" s="15"/>
    </row>
    <row r="23" spans="1:12" ht="81" customHeight="1">
      <c r="B23" s="26"/>
      <c r="C23" s="26"/>
      <c r="D23" s="26"/>
      <c r="E23" s="28"/>
      <c r="F23" s="12"/>
      <c r="G23" s="12"/>
      <c r="H23" s="12"/>
      <c r="I23" s="12"/>
      <c r="J23" s="12"/>
      <c r="K23" s="15"/>
      <c r="L23" s="15"/>
    </row>
    <row r="24" spans="1:12" ht="81" customHeight="1">
      <c r="B24" s="26"/>
      <c r="C24" s="26"/>
      <c r="D24" s="26"/>
      <c r="E24" s="28" t="s">
        <v>126</v>
      </c>
      <c r="F24" s="12"/>
      <c r="G24" s="12"/>
      <c r="H24" s="12"/>
      <c r="I24" s="12"/>
      <c r="J24" s="12"/>
      <c r="K24" s="15"/>
      <c r="L24" s="15"/>
    </row>
    <row r="25" spans="1:12" ht="81" customHeight="1">
      <c r="B25" s="26"/>
      <c r="C25" s="26"/>
      <c r="D25" s="26"/>
      <c r="E25" s="28"/>
      <c r="F25" s="12"/>
      <c r="G25" s="12"/>
      <c r="H25" s="12"/>
      <c r="I25" s="12"/>
      <c r="J25" s="12"/>
      <c r="K25" s="15"/>
      <c r="L25" s="15"/>
    </row>
    <row r="26" spans="1:12" ht="58.5" customHeight="1">
      <c r="B26" s="26"/>
      <c r="C26" s="26"/>
      <c r="D26" s="27"/>
      <c r="E26" s="28" t="s">
        <v>160</v>
      </c>
      <c r="F26" s="12"/>
      <c r="G26" s="12"/>
      <c r="H26" s="12"/>
      <c r="I26" s="12"/>
      <c r="J26" s="12"/>
      <c r="K26" s="15"/>
      <c r="L26" s="15"/>
    </row>
    <row r="27" spans="1:12" ht="58.5" customHeight="1">
      <c r="B27" s="26"/>
      <c r="C27" s="26"/>
      <c r="D27" s="27"/>
      <c r="E27" s="28"/>
      <c r="F27" s="12"/>
      <c r="G27" s="12"/>
      <c r="H27" s="12"/>
      <c r="I27" s="12"/>
      <c r="J27" s="12"/>
      <c r="K27" s="15"/>
      <c r="L27" s="15"/>
    </row>
    <row r="28" spans="1:12" ht="58.5" customHeight="1">
      <c r="B28" s="26"/>
      <c r="C28" s="26"/>
      <c r="D28" s="27"/>
      <c r="E28" s="28" t="s">
        <v>174</v>
      </c>
      <c r="F28" s="12"/>
      <c r="G28" s="12"/>
      <c r="H28" s="12"/>
      <c r="I28" s="12"/>
      <c r="J28" s="12"/>
      <c r="K28" s="15"/>
      <c r="L28" s="15"/>
    </row>
    <row r="29" spans="1:12" ht="58.5" customHeight="1">
      <c r="B29" s="26"/>
      <c r="C29" s="26"/>
      <c r="D29" s="27"/>
      <c r="E29" s="212"/>
      <c r="F29" s="12"/>
      <c r="G29" s="12"/>
      <c r="H29" s="12"/>
      <c r="I29" s="12"/>
      <c r="J29" s="12"/>
      <c r="K29" s="15"/>
      <c r="L29" s="15"/>
    </row>
    <row r="30" spans="1:12" ht="58.5" customHeight="1">
      <c r="B30" s="26"/>
      <c r="C30" s="26"/>
      <c r="D30" s="27"/>
      <c r="E30" s="28" t="s">
        <v>198</v>
      </c>
      <c r="F30" s="12"/>
      <c r="G30" s="12"/>
      <c r="H30" s="12"/>
      <c r="I30" s="12"/>
      <c r="J30" s="12"/>
      <c r="K30" s="15"/>
      <c r="L30" s="15"/>
    </row>
    <row r="31" spans="1:12" ht="60" customHeight="1">
      <c r="B31" s="26"/>
      <c r="C31" s="26"/>
      <c r="D31" s="26"/>
      <c r="E31" s="28"/>
      <c r="F31" s="12"/>
      <c r="G31" s="12"/>
      <c r="H31" s="12"/>
      <c r="I31" s="12"/>
      <c r="J31" s="12"/>
      <c r="K31" s="15"/>
      <c r="L31" s="15"/>
    </row>
    <row r="32" spans="1:12" ht="58.5" customHeight="1">
      <c r="A32" s="77"/>
      <c r="B32" s="26"/>
      <c r="C32" s="26"/>
      <c r="D32" s="26"/>
      <c r="E32" s="28" t="s">
        <v>208</v>
      </c>
      <c r="F32" s="12"/>
      <c r="G32" s="12"/>
      <c r="H32" s="12"/>
      <c r="I32" s="12"/>
      <c r="J32" s="12"/>
      <c r="K32" s="15"/>
      <c r="L32" s="15"/>
    </row>
    <row r="33" spans="1:18" ht="58.5" customHeight="1">
      <c r="A33" s="77"/>
      <c r="B33" s="26"/>
      <c r="C33" s="26"/>
      <c r="D33" s="26"/>
      <c r="E33" s="28"/>
      <c r="F33" s="12"/>
      <c r="G33" s="12"/>
      <c r="H33" s="12"/>
      <c r="I33" s="12"/>
      <c r="J33" s="12"/>
      <c r="K33" s="15"/>
      <c r="L33" s="15"/>
    </row>
    <row r="34" spans="1:18" ht="57" customHeight="1">
      <c r="B34" s="26"/>
      <c r="C34" s="64"/>
      <c r="D34" s="27"/>
      <c r="E34" s="28" t="s">
        <v>222</v>
      </c>
      <c r="F34" s="12"/>
      <c r="G34" s="12"/>
      <c r="H34" s="12"/>
      <c r="I34" s="12"/>
      <c r="J34" s="12"/>
      <c r="K34" s="15"/>
      <c r="L34" s="15"/>
      <c r="M34" s="3"/>
      <c r="N34" s="3"/>
      <c r="O34" s="3"/>
      <c r="P34" s="3"/>
      <c r="Q34" s="3"/>
      <c r="R34" s="3"/>
    </row>
    <row r="35" spans="1:18" ht="57" customHeight="1">
      <c r="B35" s="26"/>
      <c r="C35" s="64"/>
      <c r="D35" s="27"/>
      <c r="E35" s="28"/>
      <c r="F35" s="12"/>
      <c r="G35" s="12"/>
      <c r="H35" s="12"/>
      <c r="I35" s="12"/>
      <c r="J35" s="12"/>
      <c r="K35" s="15"/>
      <c r="L35" s="15"/>
      <c r="M35" s="3"/>
      <c r="N35" s="3"/>
      <c r="O35" s="3"/>
      <c r="P35" s="3"/>
      <c r="Q35" s="3"/>
      <c r="R35" s="3"/>
    </row>
    <row r="36" spans="1:18" ht="54.75" customHeight="1">
      <c r="B36" s="26"/>
      <c r="C36" s="221"/>
      <c r="D36" s="27"/>
      <c r="E36" s="28" t="s">
        <v>297</v>
      </c>
      <c r="F36" s="12"/>
      <c r="G36" s="12"/>
      <c r="H36" s="12"/>
      <c r="I36" s="12"/>
      <c r="J36" s="12"/>
      <c r="K36" s="15"/>
      <c r="L36" s="15"/>
      <c r="M36" s="3"/>
      <c r="N36" s="3"/>
      <c r="O36" s="3"/>
      <c r="P36" s="3"/>
      <c r="Q36" s="3"/>
      <c r="R36" s="3"/>
    </row>
    <row r="37" spans="1:18">
      <c r="B37" s="902" t="s">
        <v>223</v>
      </c>
      <c r="C37" s="903"/>
      <c r="D37" s="903"/>
      <c r="E37" s="903"/>
      <c r="F37" s="903"/>
      <c r="G37" s="903"/>
      <c r="H37" s="903"/>
      <c r="I37" s="903"/>
      <c r="J37" s="903"/>
      <c r="K37" s="903"/>
      <c r="L37" s="904"/>
    </row>
    <row r="38" spans="1:18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8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</sheetData>
  <mergeCells count="6">
    <mergeCell ref="B37:L37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R62"/>
  <sheetViews>
    <sheetView topLeftCell="J1" workbookViewId="0"/>
  </sheetViews>
  <sheetFormatPr defaultColWidth="10.42578125" defaultRowHeight="12.75"/>
  <cols>
    <col min="1" max="1" width="32.28515625" customWidth="1"/>
    <col min="2" max="2" width="4.85546875" customWidth="1"/>
    <col min="3" max="3" width="36.5703125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546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2030</v>
      </c>
      <c r="B12" s="8"/>
      <c r="C12" s="259" t="s">
        <v>651</v>
      </c>
      <c r="D12" s="102">
        <v>39674</v>
      </c>
      <c r="E12" s="11" t="s">
        <v>19</v>
      </c>
      <c r="F12" s="12" t="s">
        <v>652</v>
      </c>
      <c r="G12" s="12">
        <v>9</v>
      </c>
      <c r="H12" s="12" t="s">
        <v>548</v>
      </c>
      <c r="I12" s="13">
        <v>28</v>
      </c>
      <c r="J12" s="12">
        <v>67</v>
      </c>
      <c r="K12" s="15" t="s">
        <v>952</v>
      </c>
      <c r="L12" s="15"/>
    </row>
    <row r="13" spans="1:13" ht="51">
      <c r="A13" s="7" t="s">
        <v>2031</v>
      </c>
      <c r="B13" s="8"/>
      <c r="C13" s="259" t="s">
        <v>641</v>
      </c>
      <c r="D13" s="102">
        <v>40139</v>
      </c>
      <c r="E13" s="11" t="s">
        <v>19</v>
      </c>
      <c r="F13" s="12" t="s">
        <v>639</v>
      </c>
      <c r="G13" s="12">
        <v>9</v>
      </c>
      <c r="H13" s="12" t="s">
        <v>1610</v>
      </c>
      <c r="I13" s="13">
        <v>23</v>
      </c>
      <c r="J13" s="12">
        <v>55</v>
      </c>
      <c r="K13" s="15" t="s">
        <v>952</v>
      </c>
      <c r="L13" s="15"/>
    </row>
    <row r="14" spans="1:13" ht="58.5" customHeight="1">
      <c r="A14" s="7" t="s">
        <v>2032</v>
      </c>
      <c r="B14" s="8"/>
      <c r="C14" s="464" t="s">
        <v>964</v>
      </c>
      <c r="D14" s="102">
        <v>40086</v>
      </c>
      <c r="E14" s="11" t="s">
        <v>19</v>
      </c>
      <c r="F14" s="12" t="s">
        <v>639</v>
      </c>
      <c r="G14" s="12">
        <v>9</v>
      </c>
      <c r="H14" s="12" t="s">
        <v>1610</v>
      </c>
      <c r="I14" s="13">
        <v>22</v>
      </c>
      <c r="J14" s="12">
        <v>52</v>
      </c>
      <c r="K14" s="15" t="s">
        <v>952</v>
      </c>
      <c r="L14" s="15"/>
    </row>
    <row r="15" spans="1:13" ht="57" customHeight="1">
      <c r="A15" s="7" t="s">
        <v>2033</v>
      </c>
      <c r="B15" s="17"/>
      <c r="C15" s="307" t="s">
        <v>1949</v>
      </c>
      <c r="D15" s="465">
        <v>40146</v>
      </c>
      <c r="E15" s="11" t="s">
        <v>51</v>
      </c>
      <c r="F15" s="156" t="s">
        <v>2034</v>
      </c>
      <c r="G15" s="12">
        <v>9</v>
      </c>
      <c r="H15" s="20" t="s">
        <v>52</v>
      </c>
      <c r="I15" s="13">
        <v>28</v>
      </c>
      <c r="J15" s="158">
        <v>0.67</v>
      </c>
      <c r="K15" s="15" t="s">
        <v>2035</v>
      </c>
      <c r="L15" s="15"/>
    </row>
    <row r="16" spans="1:13" ht="57" customHeight="1">
      <c r="A16" s="7" t="s">
        <v>2036</v>
      </c>
      <c r="B16" s="17"/>
      <c r="C16" s="307" t="s">
        <v>1951</v>
      </c>
      <c r="D16" s="465">
        <v>40169</v>
      </c>
      <c r="E16" s="11" t="s">
        <v>51</v>
      </c>
      <c r="F16" s="161" t="s">
        <v>2034</v>
      </c>
      <c r="G16" s="12">
        <v>9</v>
      </c>
      <c r="H16" s="23" t="s">
        <v>52</v>
      </c>
      <c r="I16" s="13">
        <v>28</v>
      </c>
      <c r="J16" s="163">
        <v>0.67</v>
      </c>
      <c r="K16" s="15" t="s">
        <v>2035</v>
      </c>
      <c r="L16" s="15"/>
    </row>
    <row r="17" spans="1:12" ht="57" customHeight="1">
      <c r="A17" s="7" t="s">
        <v>2037</v>
      </c>
      <c r="B17" s="17"/>
      <c r="C17" s="307" t="s">
        <v>654</v>
      </c>
      <c r="D17" s="465">
        <v>40033</v>
      </c>
      <c r="E17" s="11" t="s">
        <v>51</v>
      </c>
      <c r="F17" s="161" t="s">
        <v>2034</v>
      </c>
      <c r="G17" s="12">
        <v>9</v>
      </c>
      <c r="H17" s="24" t="s">
        <v>59</v>
      </c>
      <c r="I17" s="13">
        <v>25</v>
      </c>
      <c r="J17" s="163">
        <v>0.6</v>
      </c>
      <c r="K17" s="15" t="s">
        <v>2035</v>
      </c>
      <c r="L17" s="15"/>
    </row>
    <row r="18" spans="1:12" ht="57" customHeight="1">
      <c r="A18" s="7" t="s">
        <v>2038</v>
      </c>
      <c r="B18" s="17"/>
      <c r="C18" s="307" t="s">
        <v>2039</v>
      </c>
      <c r="D18" s="465">
        <v>40106</v>
      </c>
      <c r="E18" s="11" t="s">
        <v>51</v>
      </c>
      <c r="F18" s="161" t="s">
        <v>639</v>
      </c>
      <c r="G18" s="12">
        <v>9</v>
      </c>
      <c r="H18" s="24" t="s">
        <v>59</v>
      </c>
      <c r="I18" s="13">
        <v>25</v>
      </c>
      <c r="J18" s="163">
        <v>0.56999999999999995</v>
      </c>
      <c r="K18" s="15" t="s">
        <v>2035</v>
      </c>
      <c r="L18" s="15"/>
    </row>
    <row r="19" spans="1:12" ht="57" customHeight="1">
      <c r="A19" s="7" t="s">
        <v>2040</v>
      </c>
      <c r="B19" s="17"/>
      <c r="C19" s="307" t="s">
        <v>1500</v>
      </c>
      <c r="D19" s="465">
        <v>40260</v>
      </c>
      <c r="E19" s="11" t="s">
        <v>51</v>
      </c>
      <c r="F19" s="161" t="s">
        <v>2034</v>
      </c>
      <c r="G19" s="12">
        <v>9</v>
      </c>
      <c r="H19" s="24" t="s">
        <v>59</v>
      </c>
      <c r="I19" s="13">
        <v>24</v>
      </c>
      <c r="J19" s="163">
        <v>0.55000000000000004</v>
      </c>
      <c r="K19" s="15" t="s">
        <v>2035</v>
      </c>
      <c r="L19" s="15"/>
    </row>
    <row r="20" spans="1:12" ht="57" customHeight="1">
      <c r="A20" s="7" t="s">
        <v>2041</v>
      </c>
      <c r="B20" s="17"/>
      <c r="C20" s="307" t="s">
        <v>676</v>
      </c>
      <c r="D20" s="465">
        <v>40174</v>
      </c>
      <c r="E20" s="11" t="s">
        <v>51</v>
      </c>
      <c r="F20" s="161" t="s">
        <v>639</v>
      </c>
      <c r="G20" s="12">
        <v>9</v>
      </c>
      <c r="H20" s="24" t="s">
        <v>59</v>
      </c>
      <c r="I20" s="13">
        <v>23</v>
      </c>
      <c r="J20" s="163">
        <v>0.55000000000000004</v>
      </c>
      <c r="K20" s="15" t="s">
        <v>2035</v>
      </c>
      <c r="L20" s="15"/>
    </row>
    <row r="21" spans="1:12" ht="57" customHeight="1">
      <c r="A21" s="7" t="s">
        <v>2042</v>
      </c>
      <c r="B21" s="17"/>
      <c r="C21" s="307" t="s">
        <v>1502</v>
      </c>
      <c r="D21" s="465">
        <v>40035</v>
      </c>
      <c r="E21" s="11" t="s">
        <v>51</v>
      </c>
      <c r="F21" s="161" t="s">
        <v>639</v>
      </c>
      <c r="G21" s="12">
        <v>9</v>
      </c>
      <c r="H21" s="24" t="s">
        <v>59</v>
      </c>
      <c r="I21" s="13">
        <v>23</v>
      </c>
      <c r="J21" s="163">
        <v>0.52</v>
      </c>
      <c r="K21" s="15" t="s">
        <v>2035</v>
      </c>
      <c r="L21" s="15"/>
    </row>
    <row r="22" spans="1:12" ht="57" customHeight="1">
      <c r="A22" s="7" t="s">
        <v>2043</v>
      </c>
      <c r="B22" s="17"/>
      <c r="C22" s="307" t="s">
        <v>678</v>
      </c>
      <c r="D22" s="465">
        <v>39960</v>
      </c>
      <c r="E22" s="11" t="s">
        <v>51</v>
      </c>
      <c r="F22" s="161" t="s">
        <v>639</v>
      </c>
      <c r="G22" s="12">
        <v>9</v>
      </c>
      <c r="H22" s="24" t="s">
        <v>59</v>
      </c>
      <c r="I22" s="13">
        <v>22</v>
      </c>
      <c r="J22" s="163">
        <v>0.52</v>
      </c>
      <c r="K22" s="15" t="s">
        <v>2035</v>
      </c>
      <c r="L22" s="15"/>
    </row>
    <row r="23" spans="1:12" ht="57" customHeight="1">
      <c r="A23" s="7" t="s">
        <v>2044</v>
      </c>
      <c r="B23" s="17"/>
      <c r="C23" s="307" t="s">
        <v>976</v>
      </c>
      <c r="D23" s="465">
        <v>40070</v>
      </c>
      <c r="E23" s="11" t="s">
        <v>51</v>
      </c>
      <c r="F23" s="161" t="s">
        <v>639</v>
      </c>
      <c r="G23" s="12">
        <v>9</v>
      </c>
      <c r="H23" s="24" t="s">
        <v>59</v>
      </c>
      <c r="I23" s="13">
        <v>22</v>
      </c>
      <c r="J23" s="163">
        <v>0.52</v>
      </c>
      <c r="K23" s="15" t="s">
        <v>2035</v>
      </c>
      <c r="L23" s="15"/>
    </row>
    <row r="24" spans="1:12" ht="57" customHeight="1">
      <c r="A24" s="7" t="s">
        <v>2045</v>
      </c>
      <c r="B24" s="17"/>
      <c r="C24" s="307" t="s">
        <v>983</v>
      </c>
      <c r="D24" s="465">
        <v>40330</v>
      </c>
      <c r="E24" s="11" t="s">
        <v>51</v>
      </c>
      <c r="F24" s="161" t="s">
        <v>652</v>
      </c>
      <c r="G24" s="12">
        <v>9</v>
      </c>
      <c r="H24" s="24" t="s">
        <v>59</v>
      </c>
      <c r="I24" s="13">
        <v>22</v>
      </c>
      <c r="J24" s="163">
        <v>0.52</v>
      </c>
      <c r="K24" s="15" t="s">
        <v>2035</v>
      </c>
      <c r="L24" s="15"/>
    </row>
    <row r="25" spans="1:12" ht="57" customHeight="1">
      <c r="A25" s="7" t="s">
        <v>2046</v>
      </c>
      <c r="B25" s="17"/>
      <c r="C25" s="307" t="s">
        <v>2047</v>
      </c>
      <c r="D25" s="465">
        <v>40070</v>
      </c>
      <c r="E25" s="11" t="s">
        <v>51</v>
      </c>
      <c r="F25" s="161" t="s">
        <v>652</v>
      </c>
      <c r="G25" s="12">
        <v>9</v>
      </c>
      <c r="H25" s="24" t="s">
        <v>59</v>
      </c>
      <c r="I25" s="13">
        <v>22</v>
      </c>
      <c r="J25" s="163">
        <v>0.52</v>
      </c>
      <c r="K25" s="15" t="s">
        <v>2035</v>
      </c>
      <c r="L25" s="15"/>
    </row>
    <row r="26" spans="1:12" ht="57" customHeight="1">
      <c r="A26" s="7" t="s">
        <v>2048</v>
      </c>
      <c r="B26" s="17"/>
      <c r="C26" s="307" t="s">
        <v>674</v>
      </c>
      <c r="D26" s="465">
        <v>40002</v>
      </c>
      <c r="E26" s="11" t="s">
        <v>51</v>
      </c>
      <c r="F26" s="161" t="s">
        <v>639</v>
      </c>
      <c r="G26" s="12">
        <v>9</v>
      </c>
      <c r="H26" s="25" t="s">
        <v>64</v>
      </c>
      <c r="I26" s="13">
        <v>22</v>
      </c>
      <c r="J26" s="163">
        <v>0.5</v>
      </c>
      <c r="K26" s="15" t="s">
        <v>2035</v>
      </c>
      <c r="L26" s="15"/>
    </row>
    <row r="27" spans="1:12" ht="60" customHeight="1">
      <c r="A27" s="7" t="s">
        <v>2049</v>
      </c>
      <c r="B27" s="26"/>
      <c r="C27" s="26" t="s">
        <v>2050</v>
      </c>
      <c r="D27" s="27">
        <v>40107</v>
      </c>
      <c r="E27" s="28" t="s">
        <v>79</v>
      </c>
      <c r="F27" s="12" t="s">
        <v>639</v>
      </c>
      <c r="G27" s="12">
        <v>9</v>
      </c>
      <c r="H27" s="399" t="s">
        <v>21</v>
      </c>
      <c r="I27" s="13">
        <v>23</v>
      </c>
      <c r="J27" s="12">
        <v>52</v>
      </c>
      <c r="K27" s="15" t="s">
        <v>988</v>
      </c>
      <c r="L27" s="15"/>
    </row>
    <row r="28" spans="1:12" ht="60" customHeight="1">
      <c r="A28" s="7" t="s">
        <v>2051</v>
      </c>
      <c r="B28" s="26"/>
      <c r="C28" s="26" t="s">
        <v>2052</v>
      </c>
      <c r="D28" s="27">
        <v>40181</v>
      </c>
      <c r="E28" s="28" t="s">
        <v>79</v>
      </c>
      <c r="F28" s="12" t="s">
        <v>639</v>
      </c>
      <c r="G28" s="12">
        <v>9</v>
      </c>
      <c r="H28" s="12" t="s">
        <v>479</v>
      </c>
      <c r="I28" s="13">
        <v>23</v>
      </c>
      <c r="J28" s="12">
        <v>52</v>
      </c>
      <c r="K28" s="15" t="s">
        <v>988</v>
      </c>
      <c r="L28" s="15"/>
    </row>
    <row r="29" spans="1:12" ht="60" customHeight="1">
      <c r="A29" s="7" t="s">
        <v>2053</v>
      </c>
      <c r="B29" s="26"/>
      <c r="C29" s="26" t="s">
        <v>2054</v>
      </c>
      <c r="D29" s="27">
        <v>40094</v>
      </c>
      <c r="E29" s="28" t="s">
        <v>79</v>
      </c>
      <c r="F29" s="12" t="s">
        <v>652</v>
      </c>
      <c r="G29" s="12">
        <v>9</v>
      </c>
      <c r="H29" s="12" t="s">
        <v>557</v>
      </c>
      <c r="I29" s="13">
        <v>22</v>
      </c>
      <c r="J29" s="12">
        <v>52.4</v>
      </c>
      <c r="K29" s="15" t="s">
        <v>988</v>
      </c>
      <c r="L29" s="15"/>
    </row>
    <row r="30" spans="1:12" ht="60" customHeight="1">
      <c r="A30" s="7" t="s">
        <v>2055</v>
      </c>
      <c r="B30" s="26"/>
      <c r="C30" s="26" t="s">
        <v>2056</v>
      </c>
      <c r="D30" s="27">
        <v>40008</v>
      </c>
      <c r="E30" s="28" t="s">
        <v>79</v>
      </c>
      <c r="F30" s="12" t="s">
        <v>639</v>
      </c>
      <c r="G30" s="12">
        <v>9</v>
      </c>
      <c r="H30" s="12" t="s">
        <v>557</v>
      </c>
      <c r="I30" s="13">
        <v>22</v>
      </c>
      <c r="J30" s="12">
        <v>52.4</v>
      </c>
      <c r="K30" s="15" t="s">
        <v>988</v>
      </c>
      <c r="L30" s="15"/>
    </row>
    <row r="31" spans="1:12" ht="60" customHeight="1">
      <c r="A31" s="7" t="s">
        <v>2057</v>
      </c>
      <c r="B31" s="26"/>
      <c r="C31" s="26" t="s">
        <v>2058</v>
      </c>
      <c r="D31" s="27">
        <v>39914</v>
      </c>
      <c r="E31" s="28" t="s">
        <v>79</v>
      </c>
      <c r="F31" s="12" t="s">
        <v>639</v>
      </c>
      <c r="G31" s="12">
        <v>9</v>
      </c>
      <c r="H31" s="12" t="s">
        <v>557</v>
      </c>
      <c r="I31" s="13">
        <v>22</v>
      </c>
      <c r="J31" s="12">
        <v>52.4</v>
      </c>
      <c r="K31" s="15" t="s">
        <v>988</v>
      </c>
      <c r="L31" s="15"/>
    </row>
    <row r="32" spans="1:12" ht="60" customHeight="1">
      <c r="A32" s="7" t="s">
        <v>2059</v>
      </c>
      <c r="B32" s="26"/>
      <c r="C32" s="26" t="s">
        <v>2060</v>
      </c>
      <c r="D32" s="27">
        <v>40079</v>
      </c>
      <c r="E32" s="28" t="s">
        <v>79</v>
      </c>
      <c r="F32" s="12" t="s">
        <v>639</v>
      </c>
      <c r="G32" s="12">
        <v>9</v>
      </c>
      <c r="H32" s="12" t="s">
        <v>557</v>
      </c>
      <c r="I32" s="13">
        <v>22</v>
      </c>
      <c r="J32" s="12">
        <v>52.4</v>
      </c>
      <c r="K32" s="15" t="s">
        <v>988</v>
      </c>
      <c r="L32" s="15"/>
    </row>
    <row r="33" spans="1:12" ht="58.5" customHeight="1">
      <c r="A33" s="7" t="s">
        <v>2061</v>
      </c>
      <c r="B33" s="26"/>
      <c r="C33" s="43" t="s">
        <v>704</v>
      </c>
      <c r="D33" s="272">
        <v>40269</v>
      </c>
      <c r="E33" s="169" t="s">
        <v>95</v>
      </c>
      <c r="F33" s="12">
        <v>9</v>
      </c>
      <c r="G33" s="12">
        <v>9</v>
      </c>
      <c r="H33" s="12" t="s">
        <v>479</v>
      </c>
      <c r="I33" s="13">
        <v>35</v>
      </c>
      <c r="J33" s="177">
        <v>83.3</v>
      </c>
      <c r="K33" s="15" t="s">
        <v>576</v>
      </c>
      <c r="L33" s="15"/>
    </row>
    <row r="34" spans="1:12" ht="58.5" customHeight="1">
      <c r="A34" s="7" t="s">
        <v>2062</v>
      </c>
      <c r="B34" s="26"/>
      <c r="C34" s="43" t="s">
        <v>2063</v>
      </c>
      <c r="D34" s="266">
        <v>40089</v>
      </c>
      <c r="E34" s="28" t="s">
        <v>95</v>
      </c>
      <c r="F34" s="2">
        <v>9</v>
      </c>
      <c r="G34" s="12">
        <v>9</v>
      </c>
      <c r="H34" s="12" t="s">
        <v>557</v>
      </c>
      <c r="I34" s="13">
        <v>27</v>
      </c>
      <c r="J34" s="466">
        <v>64.3</v>
      </c>
      <c r="K34" s="15" t="s">
        <v>576</v>
      </c>
      <c r="L34" s="15"/>
    </row>
    <row r="35" spans="1:12" ht="58.5" customHeight="1">
      <c r="A35" s="7" t="s">
        <v>2064</v>
      </c>
      <c r="B35" s="26"/>
      <c r="C35" s="43" t="s">
        <v>1515</v>
      </c>
      <c r="D35" s="266">
        <v>40223</v>
      </c>
      <c r="E35" s="28" t="s">
        <v>95</v>
      </c>
      <c r="F35" s="12">
        <v>9</v>
      </c>
      <c r="G35" s="2">
        <v>9</v>
      </c>
      <c r="H35" s="12" t="s">
        <v>557</v>
      </c>
      <c r="I35" s="13">
        <v>23</v>
      </c>
      <c r="J35" s="466">
        <v>54.8</v>
      </c>
      <c r="K35" s="15" t="s">
        <v>576</v>
      </c>
      <c r="L35" s="15"/>
    </row>
    <row r="36" spans="1:12" ht="58.5" customHeight="1">
      <c r="A36" s="7" t="s">
        <v>2065</v>
      </c>
      <c r="B36" s="26"/>
      <c r="C36" s="43" t="s">
        <v>1770</v>
      </c>
      <c r="D36" s="266">
        <v>40151</v>
      </c>
      <c r="E36" s="28" t="s">
        <v>95</v>
      </c>
      <c r="F36" s="2">
        <v>9</v>
      </c>
      <c r="G36" s="12">
        <v>9</v>
      </c>
      <c r="H36" s="2" t="s">
        <v>557</v>
      </c>
      <c r="I36" s="13">
        <v>23</v>
      </c>
      <c r="J36" s="466">
        <v>54.8</v>
      </c>
      <c r="K36" s="15" t="s">
        <v>576</v>
      </c>
      <c r="L36" s="15"/>
    </row>
    <row r="37" spans="1:12" ht="58.5" customHeight="1">
      <c r="A37" s="7" t="s">
        <v>2066</v>
      </c>
      <c r="B37" s="26"/>
      <c r="C37" s="43" t="s">
        <v>2067</v>
      </c>
      <c r="D37" s="266">
        <v>40192</v>
      </c>
      <c r="E37" s="28" t="s">
        <v>95</v>
      </c>
      <c r="F37" s="12">
        <v>9</v>
      </c>
      <c r="G37" s="2">
        <v>9</v>
      </c>
      <c r="H37" s="12" t="s">
        <v>557</v>
      </c>
      <c r="I37" s="13">
        <v>22</v>
      </c>
      <c r="J37" s="466">
        <v>52.4</v>
      </c>
      <c r="K37" s="15" t="s">
        <v>576</v>
      </c>
      <c r="L37" s="15"/>
    </row>
    <row r="38" spans="1:12" ht="58.5" customHeight="1">
      <c r="A38" s="7" t="s">
        <v>2068</v>
      </c>
      <c r="B38" s="26"/>
      <c r="C38" s="43" t="s">
        <v>2069</v>
      </c>
      <c r="D38" s="266">
        <v>40120</v>
      </c>
      <c r="E38" s="28" t="s">
        <v>95</v>
      </c>
      <c r="F38" s="2">
        <v>9</v>
      </c>
      <c r="G38" s="12">
        <v>9</v>
      </c>
      <c r="H38" s="2" t="s">
        <v>557</v>
      </c>
      <c r="I38" s="13">
        <v>22</v>
      </c>
      <c r="J38" s="466">
        <v>52.4</v>
      </c>
      <c r="K38" s="15" t="s">
        <v>576</v>
      </c>
      <c r="L38" s="15"/>
    </row>
    <row r="39" spans="1:12" ht="58.5" customHeight="1">
      <c r="A39" s="7" t="s">
        <v>2070</v>
      </c>
      <c r="B39" s="17"/>
      <c r="C39" s="467" t="s">
        <v>2071</v>
      </c>
      <c r="D39" s="468">
        <v>40292</v>
      </c>
      <c r="E39" s="169" t="s">
        <v>95</v>
      </c>
      <c r="F39" s="12">
        <v>9</v>
      </c>
      <c r="G39" s="2">
        <v>9</v>
      </c>
      <c r="H39" s="12" t="s">
        <v>557</v>
      </c>
      <c r="I39" s="13">
        <v>22</v>
      </c>
      <c r="J39" s="466">
        <v>52.4</v>
      </c>
      <c r="K39" s="15" t="s">
        <v>576</v>
      </c>
      <c r="L39" s="15"/>
    </row>
    <row r="40" spans="1:12" ht="58.5" customHeight="1">
      <c r="A40" s="7" t="s">
        <v>2072</v>
      </c>
      <c r="B40" s="26"/>
      <c r="C40" s="35" t="s">
        <v>2073</v>
      </c>
      <c r="D40" s="36">
        <v>39999</v>
      </c>
      <c r="E40" s="28" t="s">
        <v>113</v>
      </c>
      <c r="F40" s="12" t="s">
        <v>639</v>
      </c>
      <c r="G40" s="12">
        <v>9</v>
      </c>
      <c r="H40" s="12" t="s">
        <v>479</v>
      </c>
      <c r="I40" s="399">
        <v>22</v>
      </c>
      <c r="J40" s="12">
        <v>52.3</v>
      </c>
      <c r="K40" s="15" t="s">
        <v>999</v>
      </c>
      <c r="L40" s="15"/>
    </row>
    <row r="41" spans="1:12" ht="57" customHeight="1">
      <c r="A41" s="7" t="s">
        <v>2074</v>
      </c>
      <c r="B41" s="26"/>
      <c r="C41" s="27" t="s">
        <v>712</v>
      </c>
      <c r="D41" s="27">
        <v>40035</v>
      </c>
      <c r="E41" s="28" t="s">
        <v>120</v>
      </c>
      <c r="F41" s="12" t="s">
        <v>639</v>
      </c>
      <c r="G41" s="12">
        <v>9</v>
      </c>
      <c r="H41" s="12" t="s">
        <v>21</v>
      </c>
      <c r="I41" s="399">
        <v>22</v>
      </c>
      <c r="J41" s="12">
        <v>52.3</v>
      </c>
      <c r="K41" s="15" t="s">
        <v>275</v>
      </c>
      <c r="L41" s="15"/>
    </row>
    <row r="42" spans="1:12" ht="81" customHeight="1">
      <c r="A42" s="7" t="s">
        <v>2075</v>
      </c>
      <c r="B42" s="26"/>
      <c r="C42" s="114" t="s">
        <v>1613</v>
      </c>
      <c r="D42" s="272">
        <v>40192</v>
      </c>
      <c r="E42" s="28" t="s">
        <v>126</v>
      </c>
      <c r="F42" s="12">
        <v>9</v>
      </c>
      <c r="G42" s="12">
        <v>9</v>
      </c>
      <c r="H42" s="2" t="s">
        <v>21</v>
      </c>
      <c r="I42" s="13">
        <v>31</v>
      </c>
      <c r="J42" s="469">
        <v>73.81</v>
      </c>
      <c r="K42" s="15" t="s">
        <v>1007</v>
      </c>
      <c r="L42" s="15"/>
    </row>
    <row r="43" spans="1:12" ht="81" customHeight="1">
      <c r="A43" s="7" t="s">
        <v>2076</v>
      </c>
      <c r="B43" s="26"/>
      <c r="C43" s="114" t="s">
        <v>722</v>
      </c>
      <c r="D43" s="272">
        <v>39960</v>
      </c>
      <c r="E43" s="28" t="s">
        <v>126</v>
      </c>
      <c r="F43" s="12">
        <v>9</v>
      </c>
      <c r="G43" s="12">
        <v>9</v>
      </c>
      <c r="H43" s="12" t="s">
        <v>557</v>
      </c>
      <c r="I43" s="13">
        <v>30</v>
      </c>
      <c r="J43" s="470">
        <v>71.430000000000007</v>
      </c>
      <c r="K43" s="15" t="s">
        <v>1007</v>
      </c>
      <c r="L43" s="15"/>
    </row>
    <row r="44" spans="1:12" ht="81" customHeight="1">
      <c r="A44" s="7" t="s">
        <v>2077</v>
      </c>
      <c r="B44" s="26"/>
      <c r="C44" s="114" t="s">
        <v>720</v>
      </c>
      <c r="D44" s="272">
        <v>40316</v>
      </c>
      <c r="E44" s="28" t="s">
        <v>126</v>
      </c>
      <c r="F44" s="12">
        <v>9</v>
      </c>
      <c r="G44" s="12">
        <v>9</v>
      </c>
      <c r="H44" s="2" t="s">
        <v>557</v>
      </c>
      <c r="I44" s="13">
        <v>28</v>
      </c>
      <c r="J44" s="470">
        <v>66.67</v>
      </c>
      <c r="K44" s="15" t="s">
        <v>1007</v>
      </c>
      <c r="L44" s="15"/>
    </row>
    <row r="45" spans="1:12" ht="58.5" customHeight="1">
      <c r="A45" s="165"/>
      <c r="B45" s="79"/>
      <c r="C45" s="79" t="s">
        <v>259</v>
      </c>
      <c r="D45" s="95"/>
      <c r="E45" s="80" t="s">
        <v>160</v>
      </c>
      <c r="F45" s="81"/>
      <c r="G45" s="81"/>
      <c r="H45" s="81"/>
      <c r="I45" s="81"/>
      <c r="J45" s="81"/>
      <c r="K45" s="471"/>
      <c r="L45" s="83"/>
    </row>
    <row r="46" spans="1:12" ht="58.5" customHeight="1">
      <c r="A46" s="7" t="s">
        <v>2078</v>
      </c>
      <c r="B46" s="26"/>
      <c r="C46" s="26" t="s">
        <v>2079</v>
      </c>
      <c r="D46" s="27">
        <v>40234</v>
      </c>
      <c r="E46" s="28" t="s">
        <v>174</v>
      </c>
      <c r="F46" s="12" t="s">
        <v>652</v>
      </c>
      <c r="G46" s="12">
        <v>9</v>
      </c>
      <c r="H46" s="12" t="s">
        <v>479</v>
      </c>
      <c r="I46" s="71">
        <v>31</v>
      </c>
      <c r="J46" s="12">
        <v>73.8</v>
      </c>
      <c r="K46" s="15" t="s">
        <v>2080</v>
      </c>
      <c r="L46" s="15"/>
    </row>
    <row r="47" spans="1:12" ht="58.5" customHeight="1">
      <c r="A47" s="7" t="s">
        <v>2081</v>
      </c>
      <c r="B47" s="26"/>
      <c r="C47" s="26" t="s">
        <v>2082</v>
      </c>
      <c r="D47" s="27">
        <v>40305</v>
      </c>
      <c r="E47" s="28" t="s">
        <v>174</v>
      </c>
      <c r="F47" s="12" t="s">
        <v>639</v>
      </c>
      <c r="G47" s="12">
        <v>9</v>
      </c>
      <c r="H47" s="12" t="s">
        <v>557</v>
      </c>
      <c r="I47" s="71">
        <v>23</v>
      </c>
      <c r="J47" s="12">
        <v>54.8</v>
      </c>
      <c r="K47" s="15" t="s">
        <v>2080</v>
      </c>
      <c r="L47" s="15"/>
    </row>
    <row r="48" spans="1:12" ht="58.5" customHeight="1">
      <c r="A48" s="7" t="s">
        <v>2083</v>
      </c>
      <c r="B48" s="26"/>
      <c r="C48" s="26" t="s">
        <v>1570</v>
      </c>
      <c r="D48" s="27">
        <v>39994</v>
      </c>
      <c r="E48" s="28" t="s">
        <v>174</v>
      </c>
      <c r="F48" s="12" t="s">
        <v>652</v>
      </c>
      <c r="G48" s="12">
        <v>9</v>
      </c>
      <c r="H48" s="12" t="s">
        <v>557</v>
      </c>
      <c r="I48" s="71">
        <v>22</v>
      </c>
      <c r="J48" s="12">
        <v>52.4</v>
      </c>
      <c r="K48" s="15" t="s">
        <v>2080</v>
      </c>
      <c r="L48" s="15"/>
    </row>
    <row r="49" spans="1:18" ht="58.5" customHeight="1">
      <c r="A49" s="7" t="s">
        <v>2084</v>
      </c>
      <c r="B49" s="26"/>
      <c r="C49" s="26" t="s">
        <v>2085</v>
      </c>
      <c r="D49" s="27">
        <v>40202</v>
      </c>
      <c r="E49" s="28" t="s">
        <v>174</v>
      </c>
      <c r="F49" s="12" t="s">
        <v>652</v>
      </c>
      <c r="G49" s="12">
        <v>9</v>
      </c>
      <c r="H49" s="12" t="s">
        <v>557</v>
      </c>
      <c r="I49" s="71">
        <v>22</v>
      </c>
      <c r="J49" s="12">
        <v>52.4</v>
      </c>
      <c r="K49" s="15" t="s">
        <v>2080</v>
      </c>
      <c r="L49" s="15"/>
    </row>
    <row r="50" spans="1:18" ht="58.5" customHeight="1">
      <c r="A50" s="7" t="s">
        <v>2086</v>
      </c>
      <c r="B50" s="26"/>
      <c r="C50" s="26" t="s">
        <v>2087</v>
      </c>
      <c r="D50" s="27">
        <v>40075</v>
      </c>
      <c r="E50" s="28" t="s">
        <v>174</v>
      </c>
      <c r="F50" s="12" t="s">
        <v>652</v>
      </c>
      <c r="G50" s="12">
        <v>9</v>
      </c>
      <c r="H50" s="12" t="s">
        <v>557</v>
      </c>
      <c r="I50" s="71">
        <v>22</v>
      </c>
      <c r="J50" s="12">
        <v>52.4</v>
      </c>
      <c r="K50" s="15" t="s">
        <v>2080</v>
      </c>
      <c r="L50" s="15"/>
    </row>
    <row r="51" spans="1:18" ht="58.5" customHeight="1">
      <c r="A51" s="7" t="s">
        <v>2088</v>
      </c>
      <c r="B51" s="26"/>
      <c r="C51" s="26" t="s">
        <v>2089</v>
      </c>
      <c r="D51" s="27">
        <v>39794</v>
      </c>
      <c r="E51" s="28" t="s">
        <v>174</v>
      </c>
      <c r="F51" s="12" t="s">
        <v>652</v>
      </c>
      <c r="G51" s="12">
        <v>9</v>
      </c>
      <c r="H51" s="12" t="s">
        <v>557</v>
      </c>
      <c r="I51" s="71">
        <v>22</v>
      </c>
      <c r="J51" s="12">
        <v>52.4</v>
      </c>
      <c r="K51" s="15" t="s">
        <v>2080</v>
      </c>
      <c r="L51" s="15"/>
    </row>
    <row r="52" spans="1:18" ht="58.5" customHeight="1">
      <c r="A52" s="7" t="s">
        <v>2090</v>
      </c>
      <c r="B52" s="26"/>
      <c r="C52" s="117" t="s">
        <v>738</v>
      </c>
      <c r="D52" s="27">
        <v>40197</v>
      </c>
      <c r="E52" s="28" t="s">
        <v>198</v>
      </c>
      <c r="F52" s="12" t="s">
        <v>639</v>
      </c>
      <c r="G52" s="12">
        <v>9</v>
      </c>
      <c r="H52" s="12" t="s">
        <v>479</v>
      </c>
      <c r="I52" s="12">
        <v>26</v>
      </c>
      <c r="J52" s="12">
        <v>61.9</v>
      </c>
      <c r="K52" s="15" t="s">
        <v>291</v>
      </c>
      <c r="L52" s="15"/>
    </row>
    <row r="53" spans="1:18" ht="58.5" customHeight="1">
      <c r="A53" s="7" t="s">
        <v>2091</v>
      </c>
      <c r="B53" s="26"/>
      <c r="C53" s="117" t="s">
        <v>1024</v>
      </c>
      <c r="D53" s="27">
        <v>40252</v>
      </c>
      <c r="E53" s="28" t="s">
        <v>198</v>
      </c>
      <c r="F53" s="12" t="s">
        <v>639</v>
      </c>
      <c r="G53" s="12">
        <v>9</v>
      </c>
      <c r="H53" s="12" t="s">
        <v>557</v>
      </c>
      <c r="I53" s="12">
        <v>22</v>
      </c>
      <c r="J53" s="12">
        <v>52.4</v>
      </c>
      <c r="K53" t="s">
        <v>291</v>
      </c>
      <c r="L53" s="15"/>
    </row>
    <row r="54" spans="1:18" ht="60" customHeight="1">
      <c r="A54" s="43" t="s">
        <v>2092</v>
      </c>
      <c r="B54" s="26"/>
      <c r="C54" s="117" t="s">
        <v>1588</v>
      </c>
      <c r="D54" s="27">
        <v>40109</v>
      </c>
      <c r="E54" s="28" t="s">
        <v>198</v>
      </c>
      <c r="F54" s="12" t="s">
        <v>639</v>
      </c>
      <c r="G54" s="12">
        <v>9</v>
      </c>
      <c r="H54" s="12" t="s">
        <v>557</v>
      </c>
      <c r="I54" s="12">
        <v>22</v>
      </c>
      <c r="J54" s="12">
        <v>52.4</v>
      </c>
      <c r="K54" s="472" t="s">
        <v>291</v>
      </c>
      <c r="L54" s="15"/>
    </row>
    <row r="55" spans="1:18" s="181" customFormat="1" ht="58.5" customHeight="1">
      <c r="A55" s="43" t="s">
        <v>2093</v>
      </c>
      <c r="B55" s="182"/>
      <c r="C55" s="473" t="s">
        <v>750</v>
      </c>
      <c r="D55" s="184">
        <v>40001</v>
      </c>
      <c r="E55" s="185" t="s">
        <v>208</v>
      </c>
      <c r="F55" s="474" t="s">
        <v>639</v>
      </c>
      <c r="G55" s="186">
        <v>9</v>
      </c>
      <c r="H55" s="189" t="s">
        <v>479</v>
      </c>
      <c r="I55" s="186">
        <v>26</v>
      </c>
      <c r="J55" s="188">
        <v>0.62</v>
      </c>
      <c r="K55" s="189" t="s">
        <v>628</v>
      </c>
      <c r="L55" s="475"/>
    </row>
    <row r="56" spans="1:18" s="181" customFormat="1" ht="58.5" customHeight="1">
      <c r="A56" s="43" t="s">
        <v>2094</v>
      </c>
      <c r="B56" s="182"/>
      <c r="C56" s="473" t="s">
        <v>1597</v>
      </c>
      <c r="D56" s="184">
        <v>40360</v>
      </c>
      <c r="E56" s="185" t="s">
        <v>208</v>
      </c>
      <c r="F56" s="476" t="s">
        <v>639</v>
      </c>
      <c r="G56" s="186">
        <v>9</v>
      </c>
      <c r="H56" s="477" t="s">
        <v>557</v>
      </c>
      <c r="I56" s="186">
        <v>23</v>
      </c>
      <c r="J56" s="193">
        <v>0.55000000000000004</v>
      </c>
      <c r="K56" s="189" t="s">
        <v>628</v>
      </c>
      <c r="L56" s="190"/>
    </row>
    <row r="57" spans="1:18" s="181" customFormat="1" ht="58.5" customHeight="1">
      <c r="A57" s="43" t="s">
        <v>2095</v>
      </c>
      <c r="B57" s="182"/>
      <c r="C57" s="473" t="s">
        <v>1599</v>
      </c>
      <c r="D57" s="184">
        <v>40038</v>
      </c>
      <c r="E57" s="185" t="s">
        <v>208</v>
      </c>
      <c r="F57" s="476" t="s">
        <v>639</v>
      </c>
      <c r="G57" s="478">
        <v>9</v>
      </c>
      <c r="H57" s="477" t="s">
        <v>557</v>
      </c>
      <c r="I57" s="186">
        <v>23</v>
      </c>
      <c r="J57" s="193">
        <v>0.55000000000000004</v>
      </c>
      <c r="K57" s="189" t="s">
        <v>628</v>
      </c>
      <c r="L57" s="190"/>
    </row>
    <row r="58" spans="1:18" s="181" customFormat="1" ht="58.5" customHeight="1">
      <c r="A58" s="43" t="s">
        <v>2096</v>
      </c>
      <c r="B58" s="182"/>
      <c r="C58" s="473" t="s">
        <v>2097</v>
      </c>
      <c r="D58" s="184">
        <v>40179</v>
      </c>
      <c r="E58" s="185" t="s">
        <v>208</v>
      </c>
      <c r="F58" s="476" t="s">
        <v>639</v>
      </c>
      <c r="G58" s="477">
        <v>9</v>
      </c>
      <c r="H58" s="477" t="s">
        <v>557</v>
      </c>
      <c r="I58" s="186">
        <v>22</v>
      </c>
      <c r="J58" s="193">
        <v>0.52</v>
      </c>
      <c r="K58" s="189" t="s">
        <v>628</v>
      </c>
      <c r="L58" s="190"/>
    </row>
    <row r="59" spans="1:18" ht="57" customHeight="1">
      <c r="A59" s="43" t="s">
        <v>2098</v>
      </c>
      <c r="B59" s="26"/>
      <c r="C59" s="64" t="s">
        <v>1036</v>
      </c>
      <c r="D59" s="27">
        <v>40041</v>
      </c>
      <c r="E59" s="28" t="s">
        <v>222</v>
      </c>
      <c r="F59" s="476" t="s">
        <v>639</v>
      </c>
      <c r="G59" s="477">
        <v>9</v>
      </c>
      <c r="H59" s="479" t="s">
        <v>479</v>
      </c>
      <c r="I59" s="480">
        <v>27</v>
      </c>
      <c r="J59" s="481">
        <v>0.64290000000000003</v>
      </c>
      <c r="K59" s="121" t="s">
        <v>543</v>
      </c>
      <c r="L59" s="15"/>
      <c r="M59" s="3"/>
      <c r="N59" s="3"/>
      <c r="O59" s="3"/>
      <c r="P59" s="3"/>
      <c r="Q59" s="3"/>
      <c r="R59" s="3"/>
    </row>
    <row r="60" spans="1:18">
      <c r="B60" s="902" t="s">
        <v>223</v>
      </c>
      <c r="C60" s="903"/>
      <c r="D60" s="903"/>
      <c r="E60" s="903"/>
      <c r="F60" s="912"/>
      <c r="G60" s="912"/>
      <c r="H60" s="912"/>
      <c r="I60" s="903"/>
      <c r="J60" s="903"/>
      <c r="K60" s="903"/>
      <c r="L60" s="904"/>
    </row>
    <row r="61" spans="1:18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1:18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</row>
  </sheetData>
  <mergeCells count="6">
    <mergeCell ref="B60:L60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R60"/>
  <sheetViews>
    <sheetView topLeftCell="A19" workbookViewId="0"/>
  </sheetViews>
  <sheetFormatPr defaultColWidth="10.42578125" defaultRowHeight="12.75"/>
  <cols>
    <col min="1" max="1" width="38.710937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2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2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2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2:13">
      <c r="D5" s="907" t="s">
        <v>546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2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2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2:13" ht="51">
      <c r="B12" s="8"/>
      <c r="C12" s="482" t="s">
        <v>2099</v>
      </c>
      <c r="D12" s="483">
        <v>40739</v>
      </c>
      <c r="E12" s="11" t="s">
        <v>19</v>
      </c>
      <c r="F12" s="29" t="s">
        <v>303</v>
      </c>
      <c r="G12" s="12">
        <v>8</v>
      </c>
      <c r="H12" s="484" t="s">
        <v>479</v>
      </c>
      <c r="I12" s="399">
        <v>27</v>
      </c>
      <c r="J12" s="163">
        <v>0.56999999999999995</v>
      </c>
      <c r="K12" s="485" t="s">
        <v>480</v>
      </c>
      <c r="L12" s="15"/>
    </row>
    <row r="13" spans="2:13" ht="57" customHeight="1">
      <c r="B13" s="17"/>
      <c r="C13" s="486" t="s">
        <v>2100</v>
      </c>
      <c r="D13" s="155">
        <v>40632</v>
      </c>
      <c r="E13" s="11" t="s">
        <v>51</v>
      </c>
      <c r="F13" s="260" t="s">
        <v>306</v>
      </c>
      <c r="G13" s="12">
        <v>8</v>
      </c>
      <c r="H13" s="20" t="s">
        <v>52</v>
      </c>
      <c r="I13" s="13">
        <v>28</v>
      </c>
      <c r="J13" s="158">
        <v>0.6</v>
      </c>
      <c r="K13" s="15" t="s">
        <v>561</v>
      </c>
      <c r="L13" s="15"/>
    </row>
    <row r="14" spans="2:13" ht="57" customHeight="1">
      <c r="B14" s="17"/>
      <c r="C14" s="487" t="s">
        <v>2101</v>
      </c>
      <c r="D14" s="160">
        <v>40256</v>
      </c>
      <c r="E14" s="11" t="s">
        <v>51</v>
      </c>
      <c r="F14" s="262" t="s">
        <v>303</v>
      </c>
      <c r="G14" s="12">
        <v>8</v>
      </c>
      <c r="H14" s="24" t="s">
        <v>59</v>
      </c>
      <c r="I14" s="13">
        <v>27</v>
      </c>
      <c r="J14" s="163">
        <v>0.56999999999999995</v>
      </c>
      <c r="K14" s="15" t="s">
        <v>561</v>
      </c>
      <c r="L14" s="15"/>
    </row>
    <row r="15" spans="2:13" ht="57" customHeight="1">
      <c r="B15" s="17"/>
      <c r="C15" s="487" t="s">
        <v>344</v>
      </c>
      <c r="D15" s="160">
        <v>40409</v>
      </c>
      <c r="E15" s="11" t="s">
        <v>51</v>
      </c>
      <c r="F15" s="262" t="s">
        <v>300</v>
      </c>
      <c r="G15" s="12">
        <v>8</v>
      </c>
      <c r="H15" s="24" t="s">
        <v>59</v>
      </c>
      <c r="I15" s="13">
        <v>27</v>
      </c>
      <c r="J15" s="163">
        <v>0.56999999999999995</v>
      </c>
      <c r="K15" s="15" t="s">
        <v>561</v>
      </c>
      <c r="L15" s="15"/>
    </row>
    <row r="16" spans="2:13" ht="57" customHeight="1">
      <c r="B16" s="17"/>
      <c r="C16" s="487" t="s">
        <v>2102</v>
      </c>
      <c r="D16" s="160">
        <v>40398</v>
      </c>
      <c r="E16" s="11" t="s">
        <v>51</v>
      </c>
      <c r="F16" s="262" t="s">
        <v>306</v>
      </c>
      <c r="G16" s="12">
        <v>8</v>
      </c>
      <c r="H16" s="24" t="s">
        <v>59</v>
      </c>
      <c r="I16" s="13">
        <v>26</v>
      </c>
      <c r="J16" s="163">
        <v>0.55000000000000004</v>
      </c>
      <c r="K16" s="15" t="s">
        <v>561</v>
      </c>
      <c r="L16" s="15"/>
    </row>
    <row r="17" spans="1:12" ht="57" customHeight="1">
      <c r="B17" s="17"/>
      <c r="C17" s="487" t="s">
        <v>2103</v>
      </c>
      <c r="D17" s="160">
        <v>40397</v>
      </c>
      <c r="E17" s="11" t="s">
        <v>51</v>
      </c>
      <c r="F17" s="262" t="s">
        <v>300</v>
      </c>
      <c r="G17" s="12">
        <v>8</v>
      </c>
      <c r="H17" s="24" t="s">
        <v>59</v>
      </c>
      <c r="I17" s="13">
        <v>26</v>
      </c>
      <c r="J17" s="163">
        <v>0.55000000000000004</v>
      </c>
      <c r="K17" s="15" t="s">
        <v>561</v>
      </c>
      <c r="L17" s="15"/>
    </row>
    <row r="18" spans="1:12" ht="57" customHeight="1">
      <c r="B18" s="17"/>
      <c r="C18" s="487" t="s">
        <v>338</v>
      </c>
      <c r="D18" s="160">
        <v>40585</v>
      </c>
      <c r="E18" s="11" t="s">
        <v>51</v>
      </c>
      <c r="F18" s="262" t="s">
        <v>306</v>
      </c>
      <c r="G18" s="12">
        <v>8</v>
      </c>
      <c r="H18" s="24" t="s">
        <v>59</v>
      </c>
      <c r="I18" s="13">
        <v>25</v>
      </c>
      <c r="J18" s="163">
        <v>0.53</v>
      </c>
      <c r="K18" s="15" t="s">
        <v>561</v>
      </c>
      <c r="L18" s="15"/>
    </row>
    <row r="19" spans="1:12" ht="57" customHeight="1">
      <c r="B19" s="17"/>
      <c r="C19" s="487" t="s">
        <v>2104</v>
      </c>
      <c r="D19" s="160">
        <v>40604</v>
      </c>
      <c r="E19" s="11" t="s">
        <v>51</v>
      </c>
      <c r="F19" s="262" t="s">
        <v>300</v>
      </c>
      <c r="G19" s="12">
        <v>8</v>
      </c>
      <c r="H19" s="24" t="s">
        <v>59</v>
      </c>
      <c r="I19" s="13">
        <v>25</v>
      </c>
      <c r="J19" s="163">
        <v>0.53</v>
      </c>
      <c r="K19" s="15" t="s">
        <v>561</v>
      </c>
      <c r="L19" s="15"/>
    </row>
    <row r="20" spans="1:12" ht="57" customHeight="1">
      <c r="B20" s="17"/>
      <c r="C20" s="487" t="s">
        <v>332</v>
      </c>
      <c r="D20" s="160">
        <v>40446</v>
      </c>
      <c r="E20" s="11" t="s">
        <v>51</v>
      </c>
      <c r="F20" s="262" t="s">
        <v>306</v>
      </c>
      <c r="G20" s="12">
        <v>8</v>
      </c>
      <c r="H20" s="24" t="s">
        <v>59</v>
      </c>
      <c r="I20" s="13">
        <v>24</v>
      </c>
      <c r="J20" s="163">
        <v>0.51</v>
      </c>
      <c r="K20" s="15" t="s">
        <v>561</v>
      </c>
      <c r="L20" s="15"/>
    </row>
    <row r="21" spans="1:12" ht="60" customHeight="1">
      <c r="A21" s="7" t="s">
        <v>2105</v>
      </c>
      <c r="B21" s="26"/>
      <c r="C21" s="26" t="s">
        <v>1304</v>
      </c>
      <c r="D21" s="27">
        <v>40455</v>
      </c>
      <c r="E21" s="28" t="s">
        <v>79</v>
      </c>
      <c r="F21" s="12" t="s">
        <v>303</v>
      </c>
      <c r="G21" s="12">
        <v>8</v>
      </c>
      <c r="H21" s="399" t="s">
        <v>21</v>
      </c>
      <c r="I21" s="13">
        <v>29</v>
      </c>
      <c r="J21" s="12">
        <v>61.7</v>
      </c>
      <c r="K21" s="15" t="s">
        <v>988</v>
      </c>
      <c r="L21" s="15"/>
    </row>
    <row r="22" spans="1:12" ht="60" customHeight="1">
      <c r="A22" s="7" t="s">
        <v>2106</v>
      </c>
      <c r="B22" s="26"/>
      <c r="C22" s="26" t="s">
        <v>1905</v>
      </c>
      <c r="D22" s="27">
        <v>40633</v>
      </c>
      <c r="E22" s="28" t="s">
        <v>79</v>
      </c>
      <c r="F22" s="12" t="s">
        <v>306</v>
      </c>
      <c r="G22" s="12">
        <v>8</v>
      </c>
      <c r="H22" s="12" t="s">
        <v>557</v>
      </c>
      <c r="I22" s="13">
        <v>28</v>
      </c>
      <c r="J22" s="12">
        <v>59.6</v>
      </c>
      <c r="K22" t="s">
        <v>988</v>
      </c>
      <c r="L22" s="15"/>
    </row>
    <row r="23" spans="1:12" ht="60" customHeight="1">
      <c r="A23" s="7" t="s">
        <v>2107</v>
      </c>
      <c r="B23" s="26"/>
      <c r="C23" s="203" t="s">
        <v>1902</v>
      </c>
      <c r="D23" s="27">
        <v>40244</v>
      </c>
      <c r="E23" s="28" t="s">
        <v>79</v>
      </c>
      <c r="F23" s="12" t="s">
        <v>303</v>
      </c>
      <c r="G23" s="12">
        <v>8</v>
      </c>
      <c r="H23" s="12" t="s">
        <v>557</v>
      </c>
      <c r="I23" s="13">
        <v>25</v>
      </c>
      <c r="J23" s="12">
        <v>53.2</v>
      </c>
      <c r="K23" s="15" t="s">
        <v>988</v>
      </c>
      <c r="L23" s="15"/>
    </row>
    <row r="24" spans="1:12" ht="58.5" customHeight="1">
      <c r="A24" s="7" t="s">
        <v>2108</v>
      </c>
      <c r="B24" s="488"/>
      <c r="C24" s="489" t="s">
        <v>360</v>
      </c>
      <c r="D24" s="490">
        <v>40709</v>
      </c>
      <c r="E24" s="491" t="s">
        <v>95</v>
      </c>
      <c r="F24" s="492">
        <v>8</v>
      </c>
      <c r="G24" s="492">
        <v>8</v>
      </c>
      <c r="H24" s="493" t="s">
        <v>21</v>
      </c>
      <c r="I24" s="494">
        <v>31</v>
      </c>
      <c r="J24" s="495">
        <v>66</v>
      </c>
      <c r="K24" s="496" t="s">
        <v>2109</v>
      </c>
      <c r="L24" s="497"/>
    </row>
    <row r="25" spans="1:12" ht="58.5" customHeight="1">
      <c r="A25" s="7" t="s">
        <v>2110</v>
      </c>
      <c r="B25" s="26"/>
      <c r="C25" s="43" t="s">
        <v>1335</v>
      </c>
      <c r="D25" s="247">
        <v>40549</v>
      </c>
      <c r="E25" s="28" t="s">
        <v>95</v>
      </c>
      <c r="F25" s="492">
        <v>8</v>
      </c>
      <c r="G25" s="492">
        <v>8</v>
      </c>
      <c r="H25" s="498" t="s">
        <v>25</v>
      </c>
      <c r="I25" s="494">
        <v>30</v>
      </c>
      <c r="J25" s="499">
        <v>63.8</v>
      </c>
      <c r="K25" s="496" t="s">
        <v>2109</v>
      </c>
      <c r="L25" s="485"/>
    </row>
    <row r="26" spans="1:12" ht="58.5" customHeight="1">
      <c r="A26" s="7" t="s">
        <v>2111</v>
      </c>
      <c r="B26" s="26"/>
      <c r="C26" s="43" t="s">
        <v>2112</v>
      </c>
      <c r="D26" s="247">
        <v>40406</v>
      </c>
      <c r="E26" s="28" t="s">
        <v>95</v>
      </c>
      <c r="F26" s="492">
        <v>8</v>
      </c>
      <c r="G26" s="492">
        <v>8</v>
      </c>
      <c r="H26" s="498" t="s">
        <v>25</v>
      </c>
      <c r="I26" s="494">
        <v>29</v>
      </c>
      <c r="J26" s="499">
        <v>61.7</v>
      </c>
      <c r="K26" s="496" t="s">
        <v>2109</v>
      </c>
      <c r="L26" s="485"/>
    </row>
    <row r="27" spans="1:12" ht="58.5" customHeight="1">
      <c r="A27" s="7" t="s">
        <v>2113</v>
      </c>
      <c r="B27" s="26"/>
      <c r="C27" s="43" t="s">
        <v>1315</v>
      </c>
      <c r="D27" s="500">
        <v>40399</v>
      </c>
      <c r="E27" s="28" t="s">
        <v>95</v>
      </c>
      <c r="F27" s="492">
        <v>8</v>
      </c>
      <c r="G27" s="492">
        <v>8</v>
      </c>
      <c r="H27" s="498" t="s">
        <v>25</v>
      </c>
      <c r="I27" s="494">
        <v>28</v>
      </c>
      <c r="J27" s="499">
        <v>59.6</v>
      </c>
      <c r="K27" s="496" t="s">
        <v>2109</v>
      </c>
      <c r="L27" s="485"/>
    </row>
    <row r="28" spans="1:12" ht="58.5" customHeight="1">
      <c r="A28" s="7" t="s">
        <v>2114</v>
      </c>
      <c r="B28" s="26"/>
      <c r="C28" s="43" t="s">
        <v>362</v>
      </c>
      <c r="D28" s="247">
        <v>40811</v>
      </c>
      <c r="E28" s="28" t="s">
        <v>95</v>
      </c>
      <c r="F28" s="492">
        <v>8</v>
      </c>
      <c r="G28" s="492">
        <v>8</v>
      </c>
      <c r="H28" s="498" t="s">
        <v>25</v>
      </c>
      <c r="I28" s="494">
        <v>25</v>
      </c>
      <c r="J28" s="499">
        <v>53.2</v>
      </c>
      <c r="K28" s="496" t="s">
        <v>2109</v>
      </c>
      <c r="L28" s="485"/>
    </row>
    <row r="29" spans="1:12" ht="58.5" customHeight="1">
      <c r="A29" s="7" t="s">
        <v>2115</v>
      </c>
      <c r="B29" s="26"/>
      <c r="C29" s="43" t="s">
        <v>366</v>
      </c>
      <c r="D29" s="247">
        <v>40564</v>
      </c>
      <c r="E29" s="28" t="s">
        <v>95</v>
      </c>
      <c r="F29" s="492">
        <v>8</v>
      </c>
      <c r="G29" s="492">
        <v>8</v>
      </c>
      <c r="H29" s="498" t="s">
        <v>25</v>
      </c>
      <c r="I29" s="494">
        <v>25</v>
      </c>
      <c r="J29" s="499">
        <v>53.2</v>
      </c>
      <c r="K29" s="496" t="s">
        <v>2109</v>
      </c>
      <c r="L29" s="485"/>
    </row>
    <row r="30" spans="1:12" ht="58.5" customHeight="1">
      <c r="A30" s="7" t="s">
        <v>2116</v>
      </c>
      <c r="B30" s="26"/>
      <c r="C30" s="43" t="s">
        <v>354</v>
      </c>
      <c r="D30" s="247">
        <v>40496</v>
      </c>
      <c r="E30" s="28" t="s">
        <v>95</v>
      </c>
      <c r="F30" s="492">
        <v>8</v>
      </c>
      <c r="G30" s="492">
        <v>8</v>
      </c>
      <c r="H30" s="498" t="s">
        <v>25</v>
      </c>
      <c r="I30" s="13">
        <v>25</v>
      </c>
      <c r="J30" s="501">
        <v>53.2</v>
      </c>
      <c r="K30" s="496" t="s">
        <v>2109</v>
      </c>
      <c r="L30" s="485"/>
    </row>
    <row r="31" spans="1:12" ht="58.5" customHeight="1">
      <c r="A31" s="7" t="s">
        <v>2117</v>
      </c>
      <c r="B31" s="26"/>
      <c r="C31" s="43" t="s">
        <v>358</v>
      </c>
      <c r="D31" s="247">
        <v>40141</v>
      </c>
      <c r="E31" s="28" t="s">
        <v>95</v>
      </c>
      <c r="F31" s="492">
        <v>8</v>
      </c>
      <c r="G31" s="492">
        <v>8</v>
      </c>
      <c r="H31" s="498" t="s">
        <v>25</v>
      </c>
      <c r="I31" s="13">
        <v>24</v>
      </c>
      <c r="J31" s="501">
        <v>51.1</v>
      </c>
      <c r="K31" s="496" t="s">
        <v>2109</v>
      </c>
      <c r="L31" s="485"/>
    </row>
    <row r="32" spans="1:12" ht="58.5" customHeight="1">
      <c r="A32" s="7" t="s">
        <v>2118</v>
      </c>
      <c r="B32" s="26"/>
      <c r="C32" s="418" t="s">
        <v>2119</v>
      </c>
      <c r="D32" s="502">
        <v>40352</v>
      </c>
      <c r="E32" s="28" t="s">
        <v>95</v>
      </c>
      <c r="F32" s="492">
        <v>8</v>
      </c>
      <c r="G32" s="492">
        <v>8</v>
      </c>
      <c r="H32" s="498" t="s">
        <v>25</v>
      </c>
      <c r="I32" s="13">
        <v>24</v>
      </c>
      <c r="J32" s="501">
        <v>51.1</v>
      </c>
      <c r="K32" s="496" t="s">
        <v>2109</v>
      </c>
      <c r="L32" s="485"/>
    </row>
    <row r="33" spans="1:12" ht="58.5" customHeight="1">
      <c r="A33" s="7" t="s">
        <v>2120</v>
      </c>
      <c r="B33" s="26"/>
      <c r="C33" s="143" t="s">
        <v>370</v>
      </c>
      <c r="D33" s="36">
        <v>40228</v>
      </c>
      <c r="E33" s="28" t="s">
        <v>113</v>
      </c>
      <c r="F33" s="12" t="s">
        <v>303</v>
      </c>
      <c r="G33" s="12">
        <v>8</v>
      </c>
      <c r="H33" s="12" t="s">
        <v>21</v>
      </c>
      <c r="I33" s="13">
        <v>27</v>
      </c>
      <c r="J33" s="12">
        <v>57</v>
      </c>
      <c r="K33" s="343" t="s">
        <v>999</v>
      </c>
      <c r="L33" s="15"/>
    </row>
    <row r="34" spans="1:12" ht="57" customHeight="1">
      <c r="A34" s="7" t="s">
        <v>2121</v>
      </c>
      <c r="B34" s="26"/>
      <c r="C34" s="26" t="s">
        <v>376</v>
      </c>
      <c r="D34" s="27">
        <v>40234</v>
      </c>
      <c r="E34" s="28" t="s">
        <v>113</v>
      </c>
      <c r="F34" s="12" t="s">
        <v>303</v>
      </c>
      <c r="G34" s="12">
        <v>8</v>
      </c>
      <c r="H34" s="12" t="s">
        <v>557</v>
      </c>
      <c r="I34" s="13">
        <v>25</v>
      </c>
      <c r="J34" s="12">
        <v>53</v>
      </c>
      <c r="K34" s="15" t="s">
        <v>999</v>
      </c>
      <c r="L34" s="15"/>
    </row>
    <row r="35" spans="1:12" ht="57" customHeight="1">
      <c r="A35" s="7" t="s">
        <v>2122</v>
      </c>
      <c r="B35" s="26"/>
      <c r="C35" s="26" t="s">
        <v>378</v>
      </c>
      <c r="D35" s="27">
        <v>40365</v>
      </c>
      <c r="E35" s="28" t="s">
        <v>120</v>
      </c>
      <c r="F35" s="12" t="s">
        <v>303</v>
      </c>
      <c r="G35" s="12">
        <v>8</v>
      </c>
      <c r="H35" s="12" t="s">
        <v>21</v>
      </c>
      <c r="I35" s="12">
        <v>24</v>
      </c>
      <c r="J35" s="12">
        <v>51</v>
      </c>
      <c r="K35" s="15" t="s">
        <v>275</v>
      </c>
      <c r="L35" s="15"/>
    </row>
    <row r="36" spans="1:12" ht="81" customHeight="1">
      <c r="A36" s="7" t="s">
        <v>2123</v>
      </c>
      <c r="B36" s="26"/>
      <c r="C36" s="503" t="s">
        <v>398</v>
      </c>
      <c r="D36" s="504">
        <v>40314</v>
      </c>
      <c r="E36" s="28" t="s">
        <v>126</v>
      </c>
      <c r="F36" s="12">
        <v>8</v>
      </c>
      <c r="G36" s="12">
        <v>8</v>
      </c>
      <c r="H36" s="505" t="s">
        <v>21</v>
      </c>
      <c r="I36" s="13">
        <v>36</v>
      </c>
      <c r="J36" s="506">
        <v>76.599999999999994</v>
      </c>
      <c r="K36" s="180" t="s">
        <v>588</v>
      </c>
      <c r="L36" s="15"/>
    </row>
    <row r="37" spans="1:12" ht="81" customHeight="1">
      <c r="A37" s="7" t="s">
        <v>2124</v>
      </c>
      <c r="B37" s="26"/>
      <c r="C37" s="507" t="s">
        <v>402</v>
      </c>
      <c r="D37" s="507" t="s">
        <v>2125</v>
      </c>
      <c r="E37" s="28" t="s">
        <v>126</v>
      </c>
      <c r="F37" s="2">
        <v>8</v>
      </c>
      <c r="G37" s="12">
        <v>8</v>
      </c>
      <c r="H37" s="508" t="s">
        <v>25</v>
      </c>
      <c r="I37" s="13">
        <v>33</v>
      </c>
      <c r="J37" s="509">
        <v>70.209999999999994</v>
      </c>
      <c r="K37" s="180" t="s">
        <v>588</v>
      </c>
      <c r="L37" s="15"/>
    </row>
    <row r="38" spans="1:12" ht="81" customHeight="1">
      <c r="A38" s="7" t="s">
        <v>2126</v>
      </c>
      <c r="B38" s="26"/>
      <c r="C38" s="507" t="s">
        <v>380</v>
      </c>
      <c r="D38" s="510">
        <v>40400</v>
      </c>
      <c r="E38" s="28" t="s">
        <v>126</v>
      </c>
      <c r="F38" s="12">
        <v>8</v>
      </c>
      <c r="G38" s="2">
        <v>8</v>
      </c>
      <c r="H38" s="508" t="s">
        <v>25</v>
      </c>
      <c r="I38" s="13">
        <v>32</v>
      </c>
      <c r="J38" s="509">
        <v>68.09</v>
      </c>
      <c r="K38" s="180" t="s">
        <v>588</v>
      </c>
      <c r="L38" s="15"/>
    </row>
    <row r="39" spans="1:12" ht="81" customHeight="1">
      <c r="A39" s="7" t="s">
        <v>2127</v>
      </c>
      <c r="B39" s="26"/>
      <c r="C39" s="503" t="s">
        <v>2128</v>
      </c>
      <c r="D39" s="510">
        <v>40415</v>
      </c>
      <c r="E39" s="28" t="s">
        <v>126</v>
      </c>
      <c r="F39" s="2">
        <v>8</v>
      </c>
      <c r="G39" s="12">
        <v>8</v>
      </c>
      <c r="H39" s="508" t="s">
        <v>25</v>
      </c>
      <c r="I39" s="13">
        <v>31</v>
      </c>
      <c r="J39" s="509">
        <v>65.959999999999994</v>
      </c>
      <c r="K39" s="180" t="s">
        <v>588</v>
      </c>
      <c r="L39" s="15"/>
    </row>
    <row r="40" spans="1:12" ht="81" customHeight="1">
      <c r="A40" s="7" t="s">
        <v>2129</v>
      </c>
      <c r="B40" s="26"/>
      <c r="C40" s="507" t="s">
        <v>412</v>
      </c>
      <c r="D40" s="510">
        <v>40197</v>
      </c>
      <c r="E40" s="28" t="s">
        <v>126</v>
      </c>
      <c r="F40" s="12">
        <v>8</v>
      </c>
      <c r="G40" s="2">
        <v>8</v>
      </c>
      <c r="H40" s="508" t="s">
        <v>25</v>
      </c>
      <c r="I40" s="13">
        <v>29</v>
      </c>
      <c r="J40" s="509">
        <v>61.7</v>
      </c>
      <c r="K40" s="180" t="s">
        <v>588</v>
      </c>
      <c r="L40" s="15"/>
    </row>
    <row r="41" spans="1:12" ht="81" customHeight="1">
      <c r="A41" s="7" t="s">
        <v>2130</v>
      </c>
      <c r="B41" s="26"/>
      <c r="C41" s="507" t="s">
        <v>388</v>
      </c>
      <c r="D41" s="510">
        <v>40427</v>
      </c>
      <c r="E41" s="28" t="s">
        <v>126</v>
      </c>
      <c r="F41" s="2">
        <v>8</v>
      </c>
      <c r="G41" s="12">
        <v>8</v>
      </c>
      <c r="H41" s="508" t="s">
        <v>25</v>
      </c>
      <c r="I41" s="13">
        <v>29</v>
      </c>
      <c r="J41" s="509">
        <v>61.7</v>
      </c>
      <c r="K41" s="180" t="s">
        <v>588</v>
      </c>
      <c r="L41" s="15"/>
    </row>
    <row r="42" spans="1:12" ht="81" customHeight="1">
      <c r="A42" s="7" t="s">
        <v>2131</v>
      </c>
      <c r="B42" s="26"/>
      <c r="C42" s="503" t="s">
        <v>475</v>
      </c>
      <c r="D42" s="510">
        <v>40462</v>
      </c>
      <c r="E42" s="28" t="s">
        <v>126</v>
      </c>
      <c r="F42" s="12">
        <v>8</v>
      </c>
      <c r="G42" s="2">
        <v>8</v>
      </c>
      <c r="H42" s="508" t="s">
        <v>25</v>
      </c>
      <c r="I42" s="13">
        <v>29</v>
      </c>
      <c r="J42" s="509">
        <v>61.7</v>
      </c>
      <c r="K42" s="180" t="s">
        <v>588</v>
      </c>
      <c r="L42" s="15"/>
    </row>
    <row r="43" spans="1:12" ht="81" customHeight="1">
      <c r="A43" s="7" t="s">
        <v>2132</v>
      </c>
      <c r="B43" s="26"/>
      <c r="C43" s="507" t="s">
        <v>1412</v>
      </c>
      <c r="D43" s="510">
        <v>40542</v>
      </c>
      <c r="E43" s="28" t="s">
        <v>126</v>
      </c>
      <c r="F43" s="2">
        <v>8</v>
      </c>
      <c r="G43" s="12">
        <v>8</v>
      </c>
      <c r="H43" s="508" t="s">
        <v>25</v>
      </c>
      <c r="I43" s="13">
        <v>26</v>
      </c>
      <c r="J43" s="509">
        <v>55.32</v>
      </c>
      <c r="K43" s="180" t="s">
        <v>588</v>
      </c>
      <c r="L43" s="15"/>
    </row>
    <row r="44" spans="1:12" ht="81" customHeight="1">
      <c r="A44" s="7" t="s">
        <v>2133</v>
      </c>
      <c r="B44" s="26"/>
      <c r="C44" s="507" t="s">
        <v>2134</v>
      </c>
      <c r="D44" s="510">
        <v>40335</v>
      </c>
      <c r="E44" s="28" t="s">
        <v>126</v>
      </c>
      <c r="F44" s="12">
        <v>8</v>
      </c>
      <c r="G44" s="2">
        <v>8</v>
      </c>
      <c r="H44" s="508" t="s">
        <v>25</v>
      </c>
      <c r="I44" s="13">
        <v>25</v>
      </c>
      <c r="J44" s="509">
        <v>53.19</v>
      </c>
      <c r="K44" s="180" t="s">
        <v>588</v>
      </c>
      <c r="L44" s="15"/>
    </row>
    <row r="45" spans="1:12" ht="81" customHeight="1">
      <c r="A45" s="7" t="s">
        <v>2135</v>
      </c>
      <c r="B45" s="26"/>
      <c r="C45" s="507" t="s">
        <v>418</v>
      </c>
      <c r="D45" s="507" t="s">
        <v>2136</v>
      </c>
      <c r="E45" s="28" t="s">
        <v>126</v>
      </c>
      <c r="F45" s="2">
        <v>8</v>
      </c>
      <c r="G45" s="12">
        <v>8</v>
      </c>
      <c r="H45" s="508" t="s">
        <v>25</v>
      </c>
      <c r="I45" s="13">
        <v>25</v>
      </c>
      <c r="J45" s="509">
        <v>53.19</v>
      </c>
      <c r="K45" s="180" t="s">
        <v>588</v>
      </c>
      <c r="L45" s="15"/>
    </row>
    <row r="46" spans="1:12" ht="81" customHeight="1">
      <c r="A46" s="7" t="s">
        <v>2137</v>
      </c>
      <c r="B46" s="26"/>
      <c r="C46" s="503" t="s">
        <v>414</v>
      </c>
      <c r="D46" s="510">
        <v>40347</v>
      </c>
      <c r="E46" s="28" t="s">
        <v>126</v>
      </c>
      <c r="F46" s="12">
        <v>8</v>
      </c>
      <c r="G46" s="2">
        <v>8</v>
      </c>
      <c r="H46" s="508" t="s">
        <v>25</v>
      </c>
      <c r="I46" s="13">
        <v>25</v>
      </c>
      <c r="J46" s="509">
        <v>53.19</v>
      </c>
      <c r="K46" s="180" t="s">
        <v>588</v>
      </c>
      <c r="L46" s="15"/>
    </row>
    <row r="47" spans="1:12" ht="79.5" customHeight="1">
      <c r="A47" s="7" t="s">
        <v>2138</v>
      </c>
      <c r="B47" s="26"/>
      <c r="C47" s="507" t="s">
        <v>1409</v>
      </c>
      <c r="D47" s="510">
        <v>40475</v>
      </c>
      <c r="E47" s="28" t="s">
        <v>126</v>
      </c>
      <c r="F47" s="2">
        <v>8</v>
      </c>
      <c r="G47" s="12">
        <v>8</v>
      </c>
      <c r="H47" s="508" t="s">
        <v>25</v>
      </c>
      <c r="I47" s="13">
        <v>25</v>
      </c>
      <c r="J47" s="509">
        <v>53.19</v>
      </c>
      <c r="K47" s="180" t="s">
        <v>588</v>
      </c>
      <c r="L47" s="15"/>
    </row>
    <row r="48" spans="1:12" ht="58.5" customHeight="1">
      <c r="A48" s="165"/>
      <c r="B48" s="79"/>
      <c r="C48" s="79" t="s">
        <v>259</v>
      </c>
      <c r="D48" s="95"/>
      <c r="E48" s="80" t="s">
        <v>160</v>
      </c>
      <c r="F48" s="81"/>
      <c r="G48" s="81"/>
      <c r="H48" s="81"/>
      <c r="I48" s="81"/>
      <c r="J48" s="81"/>
      <c r="K48" s="83"/>
      <c r="L48" s="83"/>
    </row>
    <row r="49" spans="1:18" ht="58.5" customHeight="1">
      <c r="A49" s="7" t="s">
        <v>2139</v>
      </c>
      <c r="B49" s="26"/>
      <c r="C49" s="26" t="s">
        <v>2140</v>
      </c>
      <c r="D49" s="27">
        <v>40518</v>
      </c>
      <c r="E49" s="28" t="s">
        <v>174</v>
      </c>
      <c r="F49" s="12" t="s">
        <v>303</v>
      </c>
      <c r="G49" s="12">
        <v>8</v>
      </c>
      <c r="H49" s="12" t="s">
        <v>557</v>
      </c>
      <c r="I49" s="12">
        <v>28</v>
      </c>
      <c r="J49" s="12">
        <v>59.6</v>
      </c>
      <c r="K49" s="15" t="s">
        <v>2080</v>
      </c>
      <c r="L49" s="15"/>
    </row>
    <row r="50" spans="1:18" ht="58.5" customHeight="1">
      <c r="A50" s="7" t="s">
        <v>2141</v>
      </c>
      <c r="B50" s="26"/>
      <c r="C50" s="26" t="s">
        <v>2142</v>
      </c>
      <c r="D50" s="27">
        <v>40489</v>
      </c>
      <c r="E50" s="28" t="s">
        <v>174</v>
      </c>
      <c r="F50" s="12" t="s">
        <v>303</v>
      </c>
      <c r="G50" s="12">
        <v>8</v>
      </c>
      <c r="H50" s="12" t="s">
        <v>557</v>
      </c>
      <c r="I50" s="12">
        <v>24</v>
      </c>
      <c r="J50" s="12">
        <v>51.1</v>
      </c>
      <c r="K50" s="15" t="s">
        <v>2080</v>
      </c>
      <c r="L50" s="15"/>
    </row>
    <row r="51" spans="1:18" ht="60" customHeight="1">
      <c r="A51" s="43" t="s">
        <v>2143</v>
      </c>
      <c r="B51" s="26"/>
      <c r="C51" s="92" t="s">
        <v>456</v>
      </c>
      <c r="D51" s="27">
        <v>40573</v>
      </c>
      <c r="E51" s="28" t="s">
        <v>198</v>
      </c>
      <c r="F51" s="12" t="s">
        <v>303</v>
      </c>
      <c r="G51" s="12">
        <v>8</v>
      </c>
      <c r="H51" s="12" t="s">
        <v>479</v>
      </c>
      <c r="I51" s="12">
        <v>24</v>
      </c>
      <c r="J51" s="12">
        <v>51</v>
      </c>
      <c r="K51" s="15" t="s">
        <v>291</v>
      </c>
      <c r="L51" s="15"/>
    </row>
    <row r="52" spans="1:18" ht="58.5" customHeight="1">
      <c r="A52" s="43" t="s">
        <v>2144</v>
      </c>
      <c r="B52" s="26"/>
      <c r="C52" s="61" t="s">
        <v>454</v>
      </c>
      <c r="D52" s="27">
        <v>40494</v>
      </c>
      <c r="E52" s="28" t="s">
        <v>198</v>
      </c>
      <c r="F52" s="12" t="s">
        <v>303</v>
      </c>
      <c r="G52" s="12">
        <v>8</v>
      </c>
      <c r="H52" s="12" t="s">
        <v>479</v>
      </c>
      <c r="I52" s="12">
        <v>24</v>
      </c>
      <c r="J52" s="12">
        <v>51</v>
      </c>
      <c r="K52" s="472" t="s">
        <v>291</v>
      </c>
      <c r="L52" s="15"/>
    </row>
    <row r="53" spans="1:18" s="181" customFormat="1" ht="58.5" customHeight="1">
      <c r="A53" s="43" t="s">
        <v>2145</v>
      </c>
      <c r="B53" s="182"/>
      <c r="C53" s="511" t="s">
        <v>2146</v>
      </c>
      <c r="D53" s="512">
        <v>40329</v>
      </c>
      <c r="E53" s="185" t="s">
        <v>208</v>
      </c>
      <c r="F53" s="513" t="s">
        <v>303</v>
      </c>
      <c r="G53" s="186">
        <v>8</v>
      </c>
      <c r="H53" s="189" t="s">
        <v>479</v>
      </c>
      <c r="I53" s="34">
        <v>31</v>
      </c>
      <c r="J53" s="188">
        <v>0.66</v>
      </c>
      <c r="K53" s="189" t="s">
        <v>628</v>
      </c>
      <c r="L53" s="475"/>
    </row>
    <row r="54" spans="1:18" s="181" customFormat="1" ht="58.5" customHeight="1">
      <c r="A54" s="43" t="s">
        <v>2147</v>
      </c>
      <c r="B54" s="182"/>
      <c r="C54" s="514" t="s">
        <v>462</v>
      </c>
      <c r="D54" s="512">
        <v>40453</v>
      </c>
      <c r="E54" s="185" t="s">
        <v>208</v>
      </c>
      <c r="F54" s="515" t="s">
        <v>303</v>
      </c>
      <c r="G54" s="186">
        <v>8</v>
      </c>
      <c r="H54" s="477" t="s">
        <v>557</v>
      </c>
      <c r="I54" s="34">
        <v>29</v>
      </c>
      <c r="J54" s="193">
        <v>0.62</v>
      </c>
      <c r="K54" s="189" t="s">
        <v>628</v>
      </c>
      <c r="L54" s="190"/>
    </row>
    <row r="55" spans="1:18" s="181" customFormat="1" ht="58.5" customHeight="1">
      <c r="A55" s="43" t="s">
        <v>2148</v>
      </c>
      <c r="B55" s="182"/>
      <c r="C55" s="514" t="s">
        <v>2149</v>
      </c>
      <c r="D55" s="512">
        <v>40385</v>
      </c>
      <c r="E55" s="185" t="s">
        <v>208</v>
      </c>
      <c r="F55" s="515" t="s">
        <v>303</v>
      </c>
      <c r="G55" s="186">
        <v>8</v>
      </c>
      <c r="H55" s="477" t="s">
        <v>557</v>
      </c>
      <c r="I55" s="34">
        <v>27</v>
      </c>
      <c r="J55" s="193">
        <v>0.56999999999999995</v>
      </c>
      <c r="K55" s="189" t="s">
        <v>628</v>
      </c>
      <c r="L55" s="190"/>
    </row>
    <row r="56" spans="1:18" s="181" customFormat="1" ht="57" customHeight="1">
      <c r="A56" s="43" t="s">
        <v>2150</v>
      </c>
      <c r="B56" s="182"/>
      <c r="C56" s="514" t="s">
        <v>2151</v>
      </c>
      <c r="D56" s="512">
        <v>40199</v>
      </c>
      <c r="E56" s="185" t="s">
        <v>208</v>
      </c>
      <c r="F56" s="515" t="s">
        <v>303</v>
      </c>
      <c r="G56" s="186">
        <v>8</v>
      </c>
      <c r="H56" s="477" t="s">
        <v>557</v>
      </c>
      <c r="I56" s="34">
        <v>25</v>
      </c>
      <c r="J56" s="193">
        <v>0.53</v>
      </c>
      <c r="K56" s="189" t="s">
        <v>628</v>
      </c>
      <c r="L56" s="190"/>
      <c r="M56" s="516"/>
      <c r="N56" s="516"/>
      <c r="O56" s="516"/>
      <c r="P56" s="516"/>
      <c r="Q56" s="516"/>
      <c r="R56" s="516"/>
    </row>
    <row r="57" spans="1:18" ht="54.75" customHeight="1">
      <c r="A57" s="165"/>
      <c r="B57" s="79"/>
      <c r="C57" s="141" t="s">
        <v>259</v>
      </c>
      <c r="D57" s="95"/>
      <c r="E57" s="80" t="s">
        <v>222</v>
      </c>
      <c r="F57" s="81"/>
      <c r="G57" s="81"/>
      <c r="H57" s="81"/>
      <c r="I57" s="81"/>
      <c r="J57" s="81"/>
      <c r="K57" s="83"/>
      <c r="L57" s="83"/>
      <c r="M57" s="3"/>
      <c r="N57" s="3"/>
      <c r="O57" s="3"/>
      <c r="P57" s="3"/>
      <c r="Q57" s="3"/>
      <c r="R57" s="3"/>
    </row>
    <row r="58" spans="1:18">
      <c r="B58" s="902" t="s">
        <v>223</v>
      </c>
      <c r="C58" s="903"/>
      <c r="D58" s="903"/>
      <c r="E58" s="903"/>
      <c r="F58" s="903"/>
      <c r="G58" s="903"/>
      <c r="H58" s="903"/>
      <c r="I58" s="903"/>
      <c r="J58" s="903"/>
      <c r="K58" s="903"/>
      <c r="L58" s="904"/>
    </row>
    <row r="59" spans="1:18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8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</row>
  </sheetData>
  <mergeCells count="6">
    <mergeCell ref="B58:L58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R52"/>
  <sheetViews>
    <sheetView topLeftCell="A25" workbookViewId="0"/>
  </sheetViews>
  <sheetFormatPr defaultColWidth="10.42578125" defaultRowHeight="12.75"/>
  <cols>
    <col min="1" max="1" width="40.14062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546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4.75" customHeight="1">
      <c r="A12" s="7" t="s">
        <v>2152</v>
      </c>
      <c r="B12" s="8"/>
      <c r="C12" s="199" t="s">
        <v>766</v>
      </c>
      <c r="D12" s="244">
        <v>40072</v>
      </c>
      <c r="E12" s="11" t="s">
        <v>19</v>
      </c>
      <c r="F12" s="12" t="s">
        <v>764</v>
      </c>
      <c r="G12" s="12">
        <v>10</v>
      </c>
      <c r="H12" s="12" t="s">
        <v>21</v>
      </c>
      <c r="I12" s="399">
        <v>25</v>
      </c>
      <c r="J12" s="12">
        <v>50</v>
      </c>
      <c r="K12" s="15" t="s">
        <v>952</v>
      </c>
      <c r="L12" s="15"/>
    </row>
    <row r="13" spans="1:13" ht="58.5" customHeight="1">
      <c r="A13" s="7" t="s">
        <v>2153</v>
      </c>
      <c r="B13" s="8"/>
      <c r="C13" s="199" t="s">
        <v>756</v>
      </c>
      <c r="D13" s="244">
        <v>39913</v>
      </c>
      <c r="E13" s="11" t="s">
        <v>19</v>
      </c>
      <c r="F13" s="12" t="s">
        <v>757</v>
      </c>
      <c r="G13" s="12">
        <v>10</v>
      </c>
      <c r="H13" s="12" t="s">
        <v>30</v>
      </c>
      <c r="I13" s="399">
        <v>23</v>
      </c>
      <c r="J13" s="12">
        <v>46</v>
      </c>
      <c r="K13" s="15" t="s">
        <v>952</v>
      </c>
      <c r="L13" s="15"/>
    </row>
    <row r="14" spans="1:13" ht="57" customHeight="1">
      <c r="A14" s="7" t="s">
        <v>2154</v>
      </c>
      <c r="B14" s="17"/>
      <c r="C14" s="486" t="s">
        <v>2155</v>
      </c>
      <c r="D14" s="155">
        <v>39584</v>
      </c>
      <c r="E14" s="11" t="s">
        <v>51</v>
      </c>
      <c r="F14" s="260" t="s">
        <v>757</v>
      </c>
      <c r="G14" s="12">
        <v>10</v>
      </c>
      <c r="H14" s="20" t="s">
        <v>52</v>
      </c>
      <c r="I14" s="13">
        <v>28</v>
      </c>
      <c r="J14" s="158">
        <v>0.56000000000000005</v>
      </c>
      <c r="K14" s="15" t="s">
        <v>2035</v>
      </c>
      <c r="L14" s="15"/>
    </row>
    <row r="15" spans="1:13" ht="57" customHeight="1">
      <c r="A15" s="7" t="s">
        <v>2156</v>
      </c>
      <c r="B15" s="17"/>
      <c r="C15" s="487" t="s">
        <v>2001</v>
      </c>
      <c r="D15" s="160">
        <v>39720</v>
      </c>
      <c r="E15" s="11" t="s">
        <v>51</v>
      </c>
      <c r="F15" s="262" t="s">
        <v>757</v>
      </c>
      <c r="G15" s="12">
        <v>10</v>
      </c>
      <c r="H15" s="24" t="s">
        <v>59</v>
      </c>
      <c r="I15" s="13">
        <v>26</v>
      </c>
      <c r="J15" s="163">
        <v>0.52</v>
      </c>
      <c r="K15" s="15" t="s">
        <v>2035</v>
      </c>
      <c r="L15" s="15"/>
    </row>
    <row r="16" spans="1:13" ht="57" customHeight="1">
      <c r="A16" s="7" t="s">
        <v>2157</v>
      </c>
      <c r="B16" s="17"/>
      <c r="C16" s="487" t="s">
        <v>2158</v>
      </c>
      <c r="D16" s="160">
        <v>39645</v>
      </c>
      <c r="E16" s="11" t="s">
        <v>51</v>
      </c>
      <c r="F16" s="262" t="s">
        <v>764</v>
      </c>
      <c r="G16" s="12">
        <v>10</v>
      </c>
      <c r="H16" s="25" t="s">
        <v>64</v>
      </c>
      <c r="I16" s="13">
        <v>24</v>
      </c>
      <c r="J16" s="163">
        <v>0.48</v>
      </c>
      <c r="K16" s="15" t="s">
        <v>2035</v>
      </c>
      <c r="L16" s="15"/>
    </row>
    <row r="17" spans="1:12" ht="57" customHeight="1">
      <c r="A17" s="7" t="s">
        <v>2159</v>
      </c>
      <c r="B17" s="17"/>
      <c r="C17" s="487" t="s">
        <v>1631</v>
      </c>
      <c r="D17" s="160">
        <v>39790</v>
      </c>
      <c r="E17" s="11" t="s">
        <v>51</v>
      </c>
      <c r="F17" s="262" t="s">
        <v>757</v>
      </c>
      <c r="G17" s="12">
        <v>10</v>
      </c>
      <c r="H17" s="25" t="s">
        <v>64</v>
      </c>
      <c r="I17" s="13">
        <v>23</v>
      </c>
      <c r="J17" s="163">
        <v>0.46</v>
      </c>
      <c r="K17" s="15" t="s">
        <v>2035</v>
      </c>
      <c r="L17" s="15"/>
    </row>
    <row r="18" spans="1:12" ht="60" customHeight="1">
      <c r="A18" s="7" t="s">
        <v>2160</v>
      </c>
      <c r="B18" s="26"/>
      <c r="C18" s="26" t="s">
        <v>791</v>
      </c>
      <c r="D18" s="27">
        <v>39913</v>
      </c>
      <c r="E18" s="28" t="s">
        <v>79</v>
      </c>
      <c r="F18" s="12" t="s">
        <v>764</v>
      </c>
      <c r="G18" s="12">
        <v>10</v>
      </c>
      <c r="H18" s="399" t="s">
        <v>64</v>
      </c>
      <c r="I18" s="13">
        <v>24</v>
      </c>
      <c r="J18" s="12">
        <v>48</v>
      </c>
      <c r="K18" s="15" t="s">
        <v>988</v>
      </c>
      <c r="L18" s="15"/>
    </row>
    <row r="19" spans="1:12" ht="60" customHeight="1">
      <c r="A19" s="7" t="s">
        <v>2161</v>
      </c>
      <c r="B19" s="26"/>
      <c r="C19" s="203" t="s">
        <v>2162</v>
      </c>
      <c r="D19" s="27">
        <v>39698</v>
      </c>
      <c r="E19" s="28" t="s">
        <v>79</v>
      </c>
      <c r="F19" s="12" t="s">
        <v>764</v>
      </c>
      <c r="G19" s="12">
        <v>10</v>
      </c>
      <c r="H19" s="12" t="s">
        <v>64</v>
      </c>
      <c r="I19" s="13">
        <v>23</v>
      </c>
      <c r="J19" s="12">
        <v>46</v>
      </c>
      <c r="K19" s="15" t="s">
        <v>988</v>
      </c>
      <c r="L19" s="15"/>
    </row>
    <row r="20" spans="1:12" ht="57" customHeight="1">
      <c r="A20" s="7" t="s">
        <v>2163</v>
      </c>
      <c r="B20" s="26"/>
      <c r="C20" s="517" t="s">
        <v>2164</v>
      </c>
      <c r="D20" s="518">
        <v>39925</v>
      </c>
      <c r="E20" s="169" t="s">
        <v>95</v>
      </c>
      <c r="F20" s="519" t="s">
        <v>757</v>
      </c>
      <c r="G20" s="519">
        <v>10</v>
      </c>
      <c r="H20" s="519" t="s">
        <v>52</v>
      </c>
      <c r="I20" s="519">
        <v>29</v>
      </c>
      <c r="J20" s="519">
        <v>58</v>
      </c>
      <c r="K20" s="520" t="s">
        <v>2165</v>
      </c>
      <c r="L20" s="15"/>
    </row>
    <row r="21" spans="1:12" ht="57" customHeight="1">
      <c r="A21" s="7" t="s">
        <v>2166</v>
      </c>
      <c r="B21" s="26"/>
      <c r="C21" s="35" t="s">
        <v>1080</v>
      </c>
      <c r="D21" s="247">
        <v>39754</v>
      </c>
      <c r="E21" s="28" t="s">
        <v>95</v>
      </c>
      <c r="F21" s="46" t="s">
        <v>764</v>
      </c>
      <c r="G21" s="46">
        <v>10</v>
      </c>
      <c r="H21" s="519" t="s">
        <v>64</v>
      </c>
      <c r="I21" s="519">
        <v>24</v>
      </c>
      <c r="J21" s="519">
        <v>48</v>
      </c>
      <c r="K21" s="521" t="s">
        <v>2165</v>
      </c>
      <c r="L21" s="15"/>
    </row>
    <row r="22" spans="1:12" ht="56.25" customHeight="1">
      <c r="A22" s="7" t="s">
        <v>2167</v>
      </c>
      <c r="B22" s="26"/>
      <c r="C22" s="114" t="s">
        <v>813</v>
      </c>
      <c r="D22" s="522">
        <v>39890</v>
      </c>
      <c r="E22" s="28" t="s">
        <v>95</v>
      </c>
      <c r="F22" s="46" t="s">
        <v>764</v>
      </c>
      <c r="G22" s="519">
        <v>10</v>
      </c>
      <c r="H22" s="46" t="s">
        <v>64</v>
      </c>
      <c r="I22" s="519">
        <v>24</v>
      </c>
      <c r="J22" s="519">
        <v>48</v>
      </c>
      <c r="K22" s="521" t="s">
        <v>2165</v>
      </c>
      <c r="L22" s="15"/>
    </row>
    <row r="23" spans="1:12" ht="60" customHeight="1">
      <c r="A23" s="7" t="s">
        <v>2168</v>
      </c>
      <c r="B23" s="26"/>
      <c r="C23" s="35" t="s">
        <v>811</v>
      </c>
      <c r="D23" s="247">
        <v>39643</v>
      </c>
      <c r="E23" s="28" t="s">
        <v>95</v>
      </c>
      <c r="F23" s="46" t="s">
        <v>764</v>
      </c>
      <c r="G23" s="523">
        <v>10</v>
      </c>
      <c r="H23" s="46" t="s">
        <v>64</v>
      </c>
      <c r="I23" s="519">
        <v>22</v>
      </c>
      <c r="J23" s="519">
        <v>44</v>
      </c>
      <c r="K23" s="521" t="s">
        <v>2165</v>
      </c>
      <c r="L23" s="15"/>
    </row>
    <row r="24" spans="1:12" ht="56.25" customHeight="1">
      <c r="A24" s="7" t="s">
        <v>2169</v>
      </c>
      <c r="B24" s="26"/>
      <c r="C24" s="35" t="s">
        <v>1077</v>
      </c>
      <c r="D24" s="247">
        <v>39986</v>
      </c>
      <c r="E24" s="28" t="s">
        <v>95</v>
      </c>
      <c r="F24" s="46" t="s">
        <v>764</v>
      </c>
      <c r="G24" s="523">
        <v>10</v>
      </c>
      <c r="H24" s="46" t="s">
        <v>64</v>
      </c>
      <c r="I24" s="519">
        <v>22</v>
      </c>
      <c r="J24" s="519">
        <v>44</v>
      </c>
      <c r="K24" s="521" t="s">
        <v>2165</v>
      </c>
      <c r="L24" s="15"/>
    </row>
    <row r="25" spans="1:12" ht="57" customHeight="1">
      <c r="A25" s="7" t="s">
        <v>2170</v>
      </c>
      <c r="B25" s="26"/>
      <c r="C25" s="35" t="s">
        <v>817</v>
      </c>
      <c r="D25" s="247">
        <v>39589</v>
      </c>
      <c r="E25" s="28" t="s">
        <v>95</v>
      </c>
      <c r="F25" s="46" t="s">
        <v>764</v>
      </c>
      <c r="G25" s="523">
        <v>10</v>
      </c>
      <c r="H25" s="46" t="s">
        <v>64</v>
      </c>
      <c r="I25" s="519">
        <v>22</v>
      </c>
      <c r="J25" s="519">
        <v>44</v>
      </c>
      <c r="K25" s="521" t="s">
        <v>2165</v>
      </c>
      <c r="L25" s="15"/>
    </row>
    <row r="26" spans="1:12" ht="54.75" customHeight="1">
      <c r="A26" s="7" t="s">
        <v>2171</v>
      </c>
      <c r="B26" s="26"/>
      <c r="C26" s="35" t="s">
        <v>809</v>
      </c>
      <c r="D26" s="36"/>
      <c r="E26" s="28" t="s">
        <v>95</v>
      </c>
      <c r="F26" s="46" t="s">
        <v>764</v>
      </c>
      <c r="G26" s="523">
        <v>10</v>
      </c>
      <c r="H26" s="46" t="s">
        <v>64</v>
      </c>
      <c r="I26" s="519">
        <v>22</v>
      </c>
      <c r="J26" s="519">
        <v>44</v>
      </c>
      <c r="K26" s="521" t="s">
        <v>2165</v>
      </c>
      <c r="L26" s="15"/>
    </row>
    <row r="27" spans="1:12" ht="58.5" customHeight="1">
      <c r="A27" s="7" t="s">
        <v>2172</v>
      </c>
      <c r="B27" s="26"/>
      <c r="C27" s="35" t="s">
        <v>815</v>
      </c>
      <c r="D27" s="522">
        <v>39919</v>
      </c>
      <c r="E27" s="169" t="s">
        <v>95</v>
      </c>
      <c r="F27" s="46" t="s">
        <v>757</v>
      </c>
      <c r="G27" s="523">
        <v>10</v>
      </c>
      <c r="H27" s="46" t="s">
        <v>64</v>
      </c>
      <c r="I27" s="519">
        <v>22</v>
      </c>
      <c r="J27" s="519">
        <v>44</v>
      </c>
      <c r="K27" s="521" t="s">
        <v>2165</v>
      </c>
      <c r="L27" s="15"/>
    </row>
    <row r="28" spans="1:12" ht="57" customHeight="1">
      <c r="A28" s="165"/>
      <c r="B28" s="79"/>
      <c r="C28" s="79" t="s">
        <v>259</v>
      </c>
      <c r="D28" s="95"/>
      <c r="E28" s="80" t="s">
        <v>120</v>
      </c>
      <c r="F28" s="81"/>
      <c r="G28" s="81"/>
      <c r="H28" s="81"/>
      <c r="I28" s="81"/>
      <c r="J28" s="81"/>
      <c r="K28" s="83"/>
      <c r="L28" s="83"/>
    </row>
    <row r="29" spans="1:12" ht="81" customHeight="1">
      <c r="A29" s="7" t="s">
        <v>2173</v>
      </c>
      <c r="B29" s="26"/>
      <c r="C29" s="44" t="s">
        <v>1111</v>
      </c>
      <c r="D29" s="230">
        <v>39702</v>
      </c>
      <c r="E29" s="28" t="s">
        <v>126</v>
      </c>
      <c r="F29" s="12">
        <v>10</v>
      </c>
      <c r="G29" s="12">
        <v>10</v>
      </c>
      <c r="H29" s="125" t="s">
        <v>21</v>
      </c>
      <c r="I29" s="13">
        <v>28</v>
      </c>
      <c r="J29" s="469">
        <v>56</v>
      </c>
      <c r="K29" s="15" t="s">
        <v>1007</v>
      </c>
      <c r="L29" s="15"/>
    </row>
    <row r="30" spans="1:12" ht="81" customHeight="1">
      <c r="A30" s="7" t="s">
        <v>2174</v>
      </c>
      <c r="B30" s="26"/>
      <c r="C30" s="51" t="s">
        <v>827</v>
      </c>
      <c r="D30" s="242">
        <v>40014</v>
      </c>
      <c r="E30" s="28" t="s">
        <v>126</v>
      </c>
      <c r="F30" s="12">
        <v>0</v>
      </c>
      <c r="G30" s="12">
        <v>10</v>
      </c>
      <c r="H30" s="264" t="s">
        <v>25</v>
      </c>
      <c r="I30" s="13">
        <v>27</v>
      </c>
      <c r="J30" s="470">
        <v>54</v>
      </c>
      <c r="K30" s="15" t="s">
        <v>1007</v>
      </c>
      <c r="L30" s="15"/>
    </row>
    <row r="31" spans="1:12" ht="81" customHeight="1">
      <c r="A31" s="7" t="s">
        <v>2175</v>
      </c>
      <c r="B31" s="26"/>
      <c r="C31" s="51" t="s">
        <v>823</v>
      </c>
      <c r="D31" s="242">
        <v>40014</v>
      </c>
      <c r="E31" s="28" t="s">
        <v>126</v>
      </c>
      <c r="F31" s="12">
        <v>10</v>
      </c>
      <c r="G31" s="12">
        <v>10</v>
      </c>
      <c r="H31" s="264" t="s">
        <v>30</v>
      </c>
      <c r="I31" s="13">
        <v>24</v>
      </c>
      <c r="J31" s="470">
        <v>48</v>
      </c>
      <c r="K31" s="15" t="s">
        <v>1007</v>
      </c>
      <c r="L31" s="15"/>
    </row>
    <row r="32" spans="1:12" ht="81" customHeight="1">
      <c r="A32" s="7" t="s">
        <v>2176</v>
      </c>
      <c r="B32" s="26"/>
      <c r="C32" s="51" t="s">
        <v>825</v>
      </c>
      <c r="D32" s="242">
        <v>39609</v>
      </c>
      <c r="E32" s="28" t="s">
        <v>126</v>
      </c>
      <c r="F32" s="12">
        <v>10</v>
      </c>
      <c r="G32" s="12">
        <v>10</v>
      </c>
      <c r="H32" s="264" t="s">
        <v>30</v>
      </c>
      <c r="I32" s="13">
        <v>22</v>
      </c>
      <c r="J32" s="470">
        <v>44</v>
      </c>
      <c r="K32" s="15" t="s">
        <v>1007</v>
      </c>
      <c r="L32" s="15"/>
    </row>
    <row r="33" spans="1:12" ht="81" customHeight="1">
      <c r="A33" s="7" t="s">
        <v>2177</v>
      </c>
      <c r="B33" s="26"/>
      <c r="C33" s="51" t="s">
        <v>2021</v>
      </c>
      <c r="D33" s="242">
        <v>39927</v>
      </c>
      <c r="E33" s="28" t="s">
        <v>126</v>
      </c>
      <c r="F33" s="12">
        <v>10</v>
      </c>
      <c r="G33" s="12">
        <v>10</v>
      </c>
      <c r="H33" s="264" t="s">
        <v>30</v>
      </c>
      <c r="I33" s="13">
        <v>22</v>
      </c>
      <c r="J33" s="470">
        <v>44</v>
      </c>
      <c r="K33" s="15" t="s">
        <v>1007</v>
      </c>
      <c r="L33" s="15"/>
    </row>
    <row r="34" spans="1:12" ht="58.5" customHeight="1">
      <c r="A34" s="7" t="s">
        <v>2178</v>
      </c>
      <c r="B34" s="26"/>
      <c r="C34" s="26" t="s">
        <v>1654</v>
      </c>
      <c r="D34" s="27">
        <v>39969</v>
      </c>
      <c r="E34" s="28" t="s">
        <v>160</v>
      </c>
      <c r="F34" s="12" t="s">
        <v>764</v>
      </c>
      <c r="G34" s="12">
        <v>10</v>
      </c>
      <c r="H34" s="12" t="s">
        <v>25</v>
      </c>
      <c r="I34" s="12">
        <v>27</v>
      </c>
      <c r="J34" s="12">
        <v>54</v>
      </c>
      <c r="K34" s="15" t="s">
        <v>2179</v>
      </c>
      <c r="L34" s="15"/>
    </row>
    <row r="35" spans="1:12" ht="58.5" customHeight="1">
      <c r="A35" s="7" t="s">
        <v>2180</v>
      </c>
      <c r="B35" s="26"/>
      <c r="C35" s="26" t="s">
        <v>2181</v>
      </c>
      <c r="D35" s="27">
        <v>39497</v>
      </c>
      <c r="E35" s="28" t="s">
        <v>160</v>
      </c>
      <c r="F35" s="12" t="s">
        <v>764</v>
      </c>
      <c r="G35" s="12">
        <v>10</v>
      </c>
      <c r="H35" s="12" t="s">
        <v>30</v>
      </c>
      <c r="I35" s="12">
        <v>22</v>
      </c>
      <c r="J35" s="12">
        <v>44</v>
      </c>
      <c r="K35" s="15" t="s">
        <v>2179</v>
      </c>
      <c r="L35" s="15"/>
    </row>
    <row r="36" spans="1:12" ht="58.5" customHeight="1">
      <c r="A36" s="7" t="s">
        <v>2182</v>
      </c>
      <c r="B36" s="26"/>
      <c r="C36" s="26" t="s">
        <v>1662</v>
      </c>
      <c r="D36" s="27">
        <v>39617</v>
      </c>
      <c r="E36" s="28" t="s">
        <v>174</v>
      </c>
      <c r="F36" s="12" t="s">
        <v>757</v>
      </c>
      <c r="G36" s="12">
        <v>10</v>
      </c>
      <c r="H36" s="12" t="s">
        <v>25</v>
      </c>
      <c r="I36" s="71">
        <v>28</v>
      </c>
      <c r="J36" s="12">
        <v>56</v>
      </c>
      <c r="K36" s="15" t="s">
        <v>2183</v>
      </c>
      <c r="L36" s="15"/>
    </row>
    <row r="37" spans="1:12" ht="58.5" customHeight="1">
      <c r="A37" s="7" t="s">
        <v>2184</v>
      </c>
      <c r="B37" s="26"/>
      <c r="C37" s="26" t="s">
        <v>2185</v>
      </c>
      <c r="D37" s="27">
        <v>39829</v>
      </c>
      <c r="E37" s="28" t="s">
        <v>174</v>
      </c>
      <c r="F37" s="12" t="s">
        <v>764</v>
      </c>
      <c r="G37" s="12">
        <v>10</v>
      </c>
      <c r="H37" s="12" t="s">
        <v>25</v>
      </c>
      <c r="I37" s="71">
        <v>27</v>
      </c>
      <c r="J37" s="12">
        <v>54</v>
      </c>
      <c r="K37" s="15" t="s">
        <v>2183</v>
      </c>
      <c r="L37" s="15"/>
    </row>
    <row r="38" spans="1:12" ht="58.5" customHeight="1">
      <c r="A38" s="7" t="s">
        <v>2186</v>
      </c>
      <c r="B38" s="26"/>
      <c r="C38" s="26" t="s">
        <v>843</v>
      </c>
      <c r="D38" s="27">
        <v>39701</v>
      </c>
      <c r="E38" s="28" t="s">
        <v>174</v>
      </c>
      <c r="F38" s="12" t="s">
        <v>764</v>
      </c>
      <c r="G38" s="12">
        <v>10</v>
      </c>
      <c r="H38" s="12" t="s">
        <v>25</v>
      </c>
      <c r="I38" s="71">
        <v>25</v>
      </c>
      <c r="J38" s="12">
        <v>50</v>
      </c>
      <c r="K38" s="15" t="s">
        <v>2183</v>
      </c>
      <c r="L38" s="15"/>
    </row>
    <row r="39" spans="1:12" ht="58.5" customHeight="1">
      <c r="A39" s="7" t="s">
        <v>2187</v>
      </c>
      <c r="B39" s="26"/>
      <c r="C39" s="26" t="s">
        <v>1097</v>
      </c>
      <c r="D39" s="27">
        <v>39679</v>
      </c>
      <c r="E39" s="28" t="s">
        <v>174</v>
      </c>
      <c r="F39" s="12" t="s">
        <v>764</v>
      </c>
      <c r="G39" s="12">
        <v>10</v>
      </c>
      <c r="H39" s="12" t="s">
        <v>30</v>
      </c>
      <c r="I39" s="71">
        <v>22</v>
      </c>
      <c r="J39" s="12">
        <v>44</v>
      </c>
      <c r="K39" s="15" t="s">
        <v>2183</v>
      </c>
      <c r="L39" s="15"/>
    </row>
    <row r="40" spans="1:12" ht="58.5" customHeight="1">
      <c r="A40" s="7" t="s">
        <v>2188</v>
      </c>
      <c r="B40" s="26"/>
      <c r="C40" s="44" t="s">
        <v>2189</v>
      </c>
      <c r="D40" s="27">
        <v>39717</v>
      </c>
      <c r="E40" s="28" t="s">
        <v>198</v>
      </c>
      <c r="F40" s="2" t="s">
        <v>764</v>
      </c>
      <c r="G40" s="12">
        <v>10</v>
      </c>
      <c r="H40" s="12" t="s">
        <v>21</v>
      </c>
      <c r="I40" s="71">
        <v>30</v>
      </c>
      <c r="J40" s="12">
        <v>60</v>
      </c>
      <c r="K40" s="15" t="s">
        <v>291</v>
      </c>
      <c r="L40" s="15"/>
    </row>
    <row r="41" spans="1:12" ht="58.5" customHeight="1">
      <c r="A41" s="7" t="s">
        <v>2190</v>
      </c>
      <c r="B41" s="26"/>
      <c r="C41" s="51" t="s">
        <v>2191</v>
      </c>
      <c r="D41" s="27">
        <v>39802</v>
      </c>
      <c r="E41" s="28" t="s">
        <v>198</v>
      </c>
      <c r="F41" s="12" t="s">
        <v>764</v>
      </c>
      <c r="G41" s="2">
        <v>10</v>
      </c>
      <c r="H41" s="12" t="s">
        <v>21</v>
      </c>
      <c r="I41" s="71">
        <v>30</v>
      </c>
      <c r="J41" s="12">
        <v>60</v>
      </c>
      <c r="K41" t="s">
        <v>291</v>
      </c>
      <c r="L41" s="15"/>
    </row>
    <row r="42" spans="1:12" ht="58.5" customHeight="1">
      <c r="A42" s="7" t="s">
        <v>2192</v>
      </c>
      <c r="B42" s="26"/>
      <c r="C42" s="51" t="s">
        <v>2193</v>
      </c>
      <c r="D42" s="27">
        <v>39443</v>
      </c>
      <c r="E42" s="28" t="s">
        <v>198</v>
      </c>
      <c r="F42" s="2" t="s">
        <v>764</v>
      </c>
      <c r="G42" s="12">
        <v>10</v>
      </c>
      <c r="H42" s="12" t="s">
        <v>25</v>
      </c>
      <c r="I42" s="71">
        <v>25</v>
      </c>
      <c r="J42" s="12">
        <v>50</v>
      </c>
      <c r="K42" s="15" t="s">
        <v>291</v>
      </c>
      <c r="L42" s="15"/>
    </row>
    <row r="43" spans="1:12" ht="58.5" customHeight="1">
      <c r="A43" s="7" t="s">
        <v>2194</v>
      </c>
      <c r="B43" s="26"/>
      <c r="C43" s="51" t="s">
        <v>2195</v>
      </c>
      <c r="D43" s="27">
        <v>40047</v>
      </c>
      <c r="E43" s="28" t="s">
        <v>198</v>
      </c>
      <c r="F43" s="12" t="s">
        <v>764</v>
      </c>
      <c r="G43" s="2">
        <v>10</v>
      </c>
      <c r="H43" s="12" t="s">
        <v>25</v>
      </c>
      <c r="I43" s="71">
        <v>25</v>
      </c>
      <c r="J43" s="12">
        <v>50</v>
      </c>
      <c r="K43" t="s">
        <v>291</v>
      </c>
      <c r="L43" s="15"/>
    </row>
    <row r="44" spans="1:12" ht="58.5" customHeight="1">
      <c r="A44" s="7" t="s">
        <v>2196</v>
      </c>
      <c r="B44" s="26"/>
      <c r="C44" s="51" t="s">
        <v>2197</v>
      </c>
      <c r="D44" s="27">
        <v>39526</v>
      </c>
      <c r="E44" s="28" t="s">
        <v>198</v>
      </c>
      <c r="F44" s="2" t="s">
        <v>764</v>
      </c>
      <c r="G44" s="12">
        <v>10</v>
      </c>
      <c r="H44" s="12" t="s">
        <v>25</v>
      </c>
      <c r="I44" s="71">
        <v>25</v>
      </c>
      <c r="J44" s="12">
        <v>50</v>
      </c>
      <c r="K44" s="15" t="s">
        <v>291</v>
      </c>
      <c r="L44" s="15"/>
    </row>
    <row r="45" spans="1:12" ht="58.5" customHeight="1">
      <c r="A45" s="7" t="s">
        <v>2198</v>
      </c>
      <c r="B45" s="26"/>
      <c r="C45" s="51" t="s">
        <v>2199</v>
      </c>
      <c r="D45" s="27">
        <v>40042</v>
      </c>
      <c r="E45" s="28" t="s">
        <v>198</v>
      </c>
      <c r="F45" s="12" t="s">
        <v>764</v>
      </c>
      <c r="G45" s="2">
        <v>10</v>
      </c>
      <c r="H45" s="12" t="s">
        <v>30</v>
      </c>
      <c r="I45" s="71">
        <v>23</v>
      </c>
      <c r="J45" s="12">
        <v>46</v>
      </c>
      <c r="K45" t="s">
        <v>291</v>
      </c>
      <c r="L45" s="15"/>
    </row>
    <row r="46" spans="1:12" ht="60" customHeight="1">
      <c r="A46" s="7" t="s">
        <v>2200</v>
      </c>
      <c r="B46" s="26"/>
      <c r="C46" s="51" t="s">
        <v>2201</v>
      </c>
      <c r="D46" s="27">
        <v>39734</v>
      </c>
      <c r="E46" s="28" t="s">
        <v>198</v>
      </c>
      <c r="F46" s="2" t="s">
        <v>764</v>
      </c>
      <c r="G46" s="12">
        <v>10</v>
      </c>
      <c r="H46" s="12" t="s">
        <v>30</v>
      </c>
      <c r="I46" s="71">
        <v>22</v>
      </c>
      <c r="J46" s="12">
        <v>44</v>
      </c>
      <c r="K46" s="15" t="s">
        <v>291</v>
      </c>
      <c r="L46" s="15"/>
    </row>
    <row r="47" spans="1:12" s="181" customFormat="1" ht="58.5" customHeight="1">
      <c r="A47" s="43" t="s">
        <v>2202</v>
      </c>
      <c r="B47" s="182"/>
      <c r="C47" s="524" t="s">
        <v>1685</v>
      </c>
      <c r="D47" s="184">
        <v>39472</v>
      </c>
      <c r="E47" s="185" t="s">
        <v>208</v>
      </c>
      <c r="F47" s="186" t="s">
        <v>757</v>
      </c>
      <c r="G47" s="186">
        <v>10</v>
      </c>
      <c r="H47" s="525" t="s">
        <v>21</v>
      </c>
      <c r="I47" s="186">
        <v>31</v>
      </c>
      <c r="J47" s="525">
        <v>0.62</v>
      </c>
      <c r="K47" s="526" t="s">
        <v>2203</v>
      </c>
      <c r="L47" s="190"/>
    </row>
    <row r="48" spans="1:12" s="181" customFormat="1" ht="58.5" customHeight="1">
      <c r="A48" s="43" t="s">
        <v>2204</v>
      </c>
      <c r="B48" s="182"/>
      <c r="C48" s="527" t="s">
        <v>862</v>
      </c>
      <c r="D48" s="184">
        <v>39671</v>
      </c>
      <c r="E48" s="185" t="s">
        <v>208</v>
      </c>
      <c r="F48" s="186" t="s">
        <v>764</v>
      </c>
      <c r="G48" s="186">
        <v>10</v>
      </c>
      <c r="H48" s="528" t="s">
        <v>25</v>
      </c>
      <c r="I48" s="186">
        <v>25</v>
      </c>
      <c r="J48" s="528">
        <v>0.5</v>
      </c>
      <c r="K48" s="526" t="s">
        <v>2203</v>
      </c>
      <c r="L48" s="190"/>
    </row>
    <row r="49" spans="1:18" ht="57" customHeight="1">
      <c r="A49" s="165"/>
      <c r="B49" s="79"/>
      <c r="C49" s="529" t="s">
        <v>259</v>
      </c>
      <c r="D49" s="95"/>
      <c r="E49" s="80" t="s">
        <v>222</v>
      </c>
      <c r="F49" s="81"/>
      <c r="G49" s="81"/>
      <c r="H49" s="81"/>
      <c r="I49" s="81"/>
      <c r="J49" s="81"/>
      <c r="K49" s="83"/>
      <c r="L49" s="83"/>
      <c r="M49" s="3"/>
      <c r="N49" s="3"/>
      <c r="O49" s="3"/>
      <c r="P49" s="3"/>
      <c r="Q49" s="3"/>
      <c r="R49" s="3"/>
    </row>
    <row r="50" spans="1:18">
      <c r="B50" s="902" t="s">
        <v>223</v>
      </c>
      <c r="C50" s="903"/>
      <c r="D50" s="903"/>
      <c r="E50" s="903"/>
      <c r="F50" s="903"/>
      <c r="G50" s="903"/>
      <c r="H50" s="903"/>
      <c r="I50" s="903"/>
      <c r="J50" s="903"/>
      <c r="K50" s="903"/>
      <c r="L50" s="904"/>
    </row>
    <row r="51" spans="1:18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8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</sheetData>
  <mergeCells count="6">
    <mergeCell ref="B50:L50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2:R38"/>
  <sheetViews>
    <sheetView topLeftCell="A32" workbookViewId="0"/>
  </sheetViews>
  <sheetFormatPr defaultColWidth="10.42578125" defaultRowHeight="12.75"/>
  <cols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2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2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2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2:13">
      <c r="D5" s="907" t="s">
        <v>636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2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2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2:13" ht="51">
      <c r="B12" s="8"/>
      <c r="C12" s="9"/>
      <c r="D12" s="10"/>
      <c r="E12" s="11" t="s">
        <v>19</v>
      </c>
      <c r="F12" s="12"/>
      <c r="G12" s="12"/>
      <c r="H12" s="12"/>
      <c r="I12" s="12"/>
      <c r="J12" s="12"/>
      <c r="K12" s="15"/>
      <c r="L12" s="15"/>
    </row>
    <row r="13" spans="2:13" ht="58.5" customHeight="1">
      <c r="B13" s="8"/>
      <c r="C13" s="9"/>
      <c r="D13" s="10"/>
      <c r="E13" s="11"/>
      <c r="F13" s="12"/>
      <c r="G13" s="12"/>
      <c r="H13" s="12"/>
      <c r="I13" s="12"/>
      <c r="J13" s="12"/>
      <c r="K13" s="15"/>
      <c r="L13" s="15"/>
    </row>
    <row r="14" spans="2:13" ht="57" customHeight="1">
      <c r="B14" s="17"/>
      <c r="C14" s="17"/>
      <c r="D14" s="17"/>
      <c r="E14" s="11" t="s">
        <v>51</v>
      </c>
      <c r="F14" s="12"/>
      <c r="G14" s="12"/>
      <c r="H14" s="12"/>
      <c r="I14" s="12"/>
      <c r="J14" s="12"/>
      <c r="K14" s="15"/>
      <c r="L14" s="15"/>
    </row>
    <row r="15" spans="2:13" ht="57" customHeight="1">
      <c r="B15" s="17"/>
      <c r="C15" s="17"/>
      <c r="D15" s="17"/>
      <c r="E15" s="11"/>
      <c r="F15" s="12"/>
      <c r="G15" s="12"/>
      <c r="H15" s="12"/>
      <c r="I15" s="12"/>
      <c r="J15" s="12"/>
      <c r="K15" s="15"/>
      <c r="L15" s="15"/>
    </row>
    <row r="16" spans="2:13" ht="60" customHeight="1">
      <c r="B16" s="26"/>
      <c r="C16" s="26"/>
      <c r="D16" s="26"/>
      <c r="E16" s="28" t="s">
        <v>79</v>
      </c>
      <c r="F16" s="12"/>
      <c r="G16" s="12"/>
      <c r="H16" s="12"/>
      <c r="I16" s="12"/>
      <c r="J16" s="12"/>
      <c r="K16" s="15"/>
      <c r="L16" s="15"/>
    </row>
    <row r="17" spans="1:12" ht="60" customHeight="1">
      <c r="B17" s="26"/>
      <c r="C17" s="203"/>
      <c r="D17" s="26"/>
      <c r="E17" s="28"/>
      <c r="F17" s="12"/>
      <c r="G17" s="12"/>
      <c r="H17" s="12"/>
      <c r="I17" s="12"/>
      <c r="J17" s="12"/>
      <c r="K17" s="15"/>
      <c r="L17" s="15"/>
    </row>
    <row r="18" spans="1:12" ht="58.5" customHeight="1">
      <c r="B18" s="26"/>
      <c r="C18" s="257"/>
      <c r="D18" s="36"/>
      <c r="E18" s="28" t="s">
        <v>95</v>
      </c>
      <c r="F18" s="12"/>
      <c r="G18" s="12"/>
      <c r="H18" s="12"/>
      <c r="I18" s="12"/>
      <c r="J18" s="12"/>
      <c r="K18" s="15"/>
      <c r="L18" s="15"/>
    </row>
    <row r="19" spans="1:12" ht="58.5" customHeight="1">
      <c r="B19" s="26"/>
      <c r="C19" s="38"/>
      <c r="D19" s="258"/>
      <c r="E19" s="212"/>
      <c r="F19" s="12"/>
      <c r="G19" s="12"/>
      <c r="H19" s="12"/>
      <c r="I19" s="12"/>
      <c r="J19" s="12"/>
      <c r="K19" s="15"/>
      <c r="L19" s="15"/>
    </row>
    <row r="20" spans="1:12" ht="58.5" customHeight="1">
      <c r="B20" s="26"/>
      <c r="C20" s="38"/>
      <c r="D20" s="36"/>
      <c r="E20" s="28" t="s">
        <v>113</v>
      </c>
      <c r="F20" s="12"/>
      <c r="G20" s="12"/>
      <c r="H20" s="12"/>
      <c r="I20" s="12"/>
      <c r="J20" s="12"/>
      <c r="K20" s="15"/>
      <c r="L20" s="15"/>
    </row>
    <row r="21" spans="1:12" ht="57" customHeight="1">
      <c r="B21" s="26"/>
      <c r="C21" s="26"/>
      <c r="D21" s="26"/>
      <c r="E21" s="28"/>
      <c r="F21" s="12"/>
      <c r="G21" s="12"/>
      <c r="H21" s="12"/>
      <c r="I21" s="12"/>
      <c r="J21" s="12"/>
      <c r="K21" s="15"/>
      <c r="L21" s="15"/>
    </row>
    <row r="22" spans="1:12" ht="57" customHeight="1">
      <c r="B22" s="26"/>
      <c r="C22" s="26"/>
      <c r="D22" s="27"/>
      <c r="E22" s="28" t="s">
        <v>120</v>
      </c>
      <c r="F22" s="12"/>
      <c r="G22" s="12"/>
      <c r="H22" s="12"/>
      <c r="I22" s="12"/>
      <c r="J22" s="12"/>
      <c r="K22" s="15"/>
      <c r="L22" s="15"/>
    </row>
    <row r="23" spans="1:12" ht="81" customHeight="1">
      <c r="B23" s="26"/>
      <c r="C23" s="26"/>
      <c r="D23" s="26"/>
      <c r="E23" s="28"/>
      <c r="F23" s="12"/>
      <c r="G23" s="12"/>
      <c r="H23" s="12"/>
      <c r="I23" s="12"/>
      <c r="J23" s="12"/>
      <c r="K23" s="15"/>
      <c r="L23" s="15"/>
    </row>
    <row r="24" spans="1:12" ht="81" customHeight="1">
      <c r="B24" s="26"/>
      <c r="C24" s="26"/>
      <c r="D24" s="26"/>
      <c r="E24" s="28" t="s">
        <v>126</v>
      </c>
      <c r="F24" s="12"/>
      <c r="G24" s="12"/>
      <c r="H24" s="12"/>
      <c r="I24" s="12"/>
      <c r="J24" s="12"/>
      <c r="K24" s="15"/>
      <c r="L24" s="15"/>
    </row>
    <row r="25" spans="1:12" ht="81" customHeight="1">
      <c r="B25" s="26"/>
      <c r="C25" s="26"/>
      <c r="D25" s="26"/>
      <c r="E25" s="28"/>
      <c r="F25" s="12"/>
      <c r="G25" s="12"/>
      <c r="H25" s="12"/>
      <c r="I25" s="12"/>
      <c r="J25" s="12"/>
      <c r="K25" s="15"/>
      <c r="L25" s="15"/>
    </row>
    <row r="26" spans="1:12" ht="58.5" customHeight="1">
      <c r="B26" s="26"/>
      <c r="C26" s="26"/>
      <c r="D26" s="27"/>
      <c r="E26" s="28" t="s">
        <v>160</v>
      </c>
      <c r="F26" s="12"/>
      <c r="G26" s="12"/>
      <c r="H26" s="12"/>
      <c r="I26" s="12"/>
      <c r="J26" s="12"/>
      <c r="K26" s="15"/>
      <c r="L26" s="15"/>
    </row>
    <row r="27" spans="1:12" ht="58.5" customHeight="1">
      <c r="B27" s="26"/>
      <c r="C27" s="26"/>
      <c r="D27" s="27"/>
      <c r="E27" s="28"/>
      <c r="F27" s="12"/>
      <c r="G27" s="12"/>
      <c r="H27" s="12"/>
      <c r="I27" s="12"/>
      <c r="J27" s="12"/>
      <c r="K27" s="15"/>
      <c r="L27" s="15"/>
    </row>
    <row r="28" spans="1:12" ht="58.5" customHeight="1">
      <c r="B28" s="26"/>
      <c r="C28" s="26"/>
      <c r="D28" s="27"/>
      <c r="E28" s="28" t="s">
        <v>174</v>
      </c>
      <c r="F28" s="12"/>
      <c r="G28" s="12"/>
      <c r="H28" s="12"/>
      <c r="I28" s="12"/>
      <c r="J28" s="12"/>
      <c r="K28" s="15"/>
      <c r="L28" s="15"/>
    </row>
    <row r="29" spans="1:12" ht="58.5" customHeight="1">
      <c r="B29" s="26"/>
      <c r="C29" s="26"/>
      <c r="D29" s="27"/>
      <c r="E29" s="212"/>
      <c r="F29" s="12"/>
      <c r="G29" s="12"/>
      <c r="H29" s="12"/>
      <c r="I29" s="12"/>
      <c r="J29" s="12"/>
      <c r="K29" s="15"/>
      <c r="L29" s="15"/>
    </row>
    <row r="30" spans="1:12" ht="58.5" customHeight="1">
      <c r="B30" s="26"/>
      <c r="C30" s="26"/>
      <c r="D30" s="27"/>
      <c r="E30" s="28" t="s">
        <v>198</v>
      </c>
      <c r="F30" s="12"/>
      <c r="G30" s="12"/>
      <c r="H30" s="12"/>
      <c r="I30" s="12"/>
      <c r="J30" s="12"/>
      <c r="K30" s="15"/>
      <c r="L30" s="15"/>
    </row>
    <row r="31" spans="1:12" ht="60" customHeight="1">
      <c r="B31" s="26"/>
      <c r="C31" s="26"/>
      <c r="D31" s="26"/>
      <c r="E31" s="28"/>
      <c r="F31" s="12"/>
      <c r="G31" s="12"/>
      <c r="H31" s="12"/>
      <c r="I31" s="12"/>
      <c r="J31" s="12"/>
      <c r="K31" s="15"/>
      <c r="L31" s="15"/>
    </row>
    <row r="32" spans="1:12" ht="58.5" customHeight="1">
      <c r="A32" s="77"/>
      <c r="B32" s="26"/>
      <c r="C32" s="26"/>
      <c r="D32" s="26"/>
      <c r="E32" s="28" t="s">
        <v>208</v>
      </c>
      <c r="F32" s="12"/>
      <c r="G32" s="12"/>
      <c r="H32" s="12"/>
      <c r="I32" s="12"/>
      <c r="J32" s="12"/>
      <c r="K32" s="15"/>
      <c r="L32" s="15"/>
    </row>
    <row r="33" spans="1:18" ht="58.5" customHeight="1">
      <c r="A33" s="77"/>
      <c r="B33" s="26"/>
      <c r="C33" s="26"/>
      <c r="D33" s="26"/>
      <c r="E33" s="28"/>
      <c r="F33" s="12"/>
      <c r="G33" s="12"/>
      <c r="H33" s="12"/>
      <c r="I33" s="12"/>
      <c r="J33" s="12"/>
      <c r="K33" s="15"/>
      <c r="L33" s="15"/>
    </row>
    <row r="34" spans="1:18" ht="57" customHeight="1">
      <c r="B34" s="26"/>
      <c r="C34" s="64"/>
      <c r="D34" s="27"/>
      <c r="E34" s="28" t="s">
        <v>222</v>
      </c>
      <c r="F34" s="12"/>
      <c r="G34" s="12"/>
      <c r="H34" s="12"/>
      <c r="I34" s="12"/>
      <c r="J34" s="12"/>
      <c r="K34" s="15"/>
      <c r="L34" s="15"/>
      <c r="M34" s="3"/>
      <c r="N34" s="3"/>
      <c r="O34" s="3"/>
      <c r="P34" s="3"/>
      <c r="Q34" s="3"/>
      <c r="R34" s="3"/>
    </row>
    <row r="35" spans="1:18" ht="54.75" customHeight="1">
      <c r="B35" s="26"/>
      <c r="C35" s="221"/>
      <c r="D35" s="27"/>
      <c r="E35" s="212" t="s">
        <v>297</v>
      </c>
      <c r="F35" s="12"/>
      <c r="G35" s="12"/>
      <c r="H35" s="12"/>
      <c r="I35" s="12"/>
      <c r="J35" s="12"/>
      <c r="K35" s="15"/>
      <c r="L35" s="15"/>
      <c r="M35" s="3"/>
      <c r="N35" s="3"/>
      <c r="O35" s="3"/>
      <c r="P35" s="3"/>
      <c r="Q35" s="3"/>
      <c r="R35" s="3"/>
    </row>
    <row r="36" spans="1:18">
      <c r="B36" s="902" t="s">
        <v>223</v>
      </c>
      <c r="C36" s="903"/>
      <c r="D36" s="903"/>
      <c r="E36" s="903"/>
      <c r="F36" s="903"/>
      <c r="G36" s="903"/>
      <c r="H36" s="903"/>
      <c r="I36" s="903"/>
      <c r="J36" s="903"/>
      <c r="K36" s="903"/>
      <c r="L36" s="904"/>
    </row>
    <row r="37" spans="1:18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8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</sheetData>
  <mergeCells count="6">
    <mergeCell ref="B36:L36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R100"/>
  <sheetViews>
    <sheetView topLeftCell="A67" workbookViewId="0"/>
  </sheetViews>
  <sheetFormatPr defaultColWidth="10.42578125" defaultRowHeight="12.75"/>
  <cols>
    <col min="1" max="1" width="34.8554687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4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298</v>
      </c>
      <c r="B12" s="101"/>
      <c r="C12" s="9" t="s">
        <v>299</v>
      </c>
      <c r="D12" s="102">
        <v>40420</v>
      </c>
      <c r="E12" s="11" t="s">
        <v>19</v>
      </c>
      <c r="F12" s="12" t="s">
        <v>300</v>
      </c>
      <c r="G12" s="12">
        <v>8</v>
      </c>
      <c r="H12" s="12" t="s">
        <v>21</v>
      </c>
      <c r="I12" s="13">
        <v>23</v>
      </c>
      <c r="J12" s="14">
        <f t="shared" ref="J12:J75" si="0">I12/30*100</f>
        <v>76.666666666666671</v>
      </c>
      <c r="K12" s="15" t="s">
        <v>22</v>
      </c>
      <c r="L12" s="15"/>
    </row>
    <row r="13" spans="1:13" ht="51">
      <c r="A13" s="7" t="s">
        <v>301</v>
      </c>
      <c r="B13" s="101"/>
      <c r="C13" s="9" t="s">
        <v>302</v>
      </c>
      <c r="D13" s="102">
        <v>40388</v>
      </c>
      <c r="E13" s="11" t="s">
        <v>19</v>
      </c>
      <c r="F13" s="12" t="s">
        <v>303</v>
      </c>
      <c r="G13" s="12">
        <v>8</v>
      </c>
      <c r="H13" s="12" t="s">
        <v>25</v>
      </c>
      <c r="I13" s="13">
        <v>20</v>
      </c>
      <c r="J13" s="14">
        <f t="shared" si="0"/>
        <v>66.666666666666657</v>
      </c>
      <c r="K13" s="15" t="s">
        <v>22</v>
      </c>
      <c r="L13" s="15"/>
    </row>
    <row r="14" spans="1:13" ht="51">
      <c r="A14" s="7" t="s">
        <v>304</v>
      </c>
      <c r="B14" s="101"/>
      <c r="C14" s="9" t="s">
        <v>305</v>
      </c>
      <c r="D14" s="102">
        <v>40701</v>
      </c>
      <c r="E14" s="11" t="s">
        <v>19</v>
      </c>
      <c r="F14" s="12" t="s">
        <v>306</v>
      </c>
      <c r="G14" s="12">
        <v>8</v>
      </c>
      <c r="H14" s="12" t="s">
        <v>25</v>
      </c>
      <c r="I14" s="13">
        <v>20</v>
      </c>
      <c r="J14" s="14">
        <f t="shared" si="0"/>
        <v>66.666666666666657</v>
      </c>
      <c r="K14" s="15" t="s">
        <v>22</v>
      </c>
      <c r="L14" s="15"/>
    </row>
    <row r="15" spans="1:13" ht="51">
      <c r="A15" s="7" t="s">
        <v>307</v>
      </c>
      <c r="B15" s="101"/>
      <c r="C15" s="9" t="s">
        <v>308</v>
      </c>
      <c r="D15" s="102">
        <v>40420</v>
      </c>
      <c r="E15" s="11" t="s">
        <v>19</v>
      </c>
      <c r="F15" s="12" t="s">
        <v>303</v>
      </c>
      <c r="G15" s="12">
        <v>8</v>
      </c>
      <c r="H15" s="12" t="s">
        <v>25</v>
      </c>
      <c r="I15" s="13">
        <v>19</v>
      </c>
      <c r="J15" s="14">
        <f t="shared" si="0"/>
        <v>63.333333333333329</v>
      </c>
      <c r="K15" s="15" t="s">
        <v>22</v>
      </c>
      <c r="L15" s="15"/>
    </row>
    <row r="16" spans="1:13" ht="51">
      <c r="A16" s="7" t="s">
        <v>309</v>
      </c>
      <c r="B16" s="101"/>
      <c r="C16" s="9" t="s">
        <v>310</v>
      </c>
      <c r="D16" s="102">
        <v>40422</v>
      </c>
      <c r="E16" s="11" t="s">
        <v>19</v>
      </c>
      <c r="F16" s="12" t="s">
        <v>300</v>
      </c>
      <c r="G16" s="12">
        <v>8</v>
      </c>
      <c r="H16" s="12" t="s">
        <v>25</v>
      </c>
      <c r="I16" s="13">
        <v>17</v>
      </c>
      <c r="J16" s="14">
        <f t="shared" si="0"/>
        <v>56.666666666666664</v>
      </c>
      <c r="K16" s="15" t="s">
        <v>22</v>
      </c>
      <c r="L16" s="15"/>
    </row>
    <row r="17" spans="1:12" ht="51">
      <c r="A17" s="7" t="s">
        <v>311</v>
      </c>
      <c r="B17" s="101"/>
      <c r="C17" s="9" t="s">
        <v>312</v>
      </c>
      <c r="D17" s="102">
        <v>40442</v>
      </c>
      <c r="E17" s="11" t="s">
        <v>19</v>
      </c>
      <c r="F17" s="12" t="s">
        <v>303</v>
      </c>
      <c r="G17" s="12">
        <v>8</v>
      </c>
      <c r="H17" s="12" t="s">
        <v>25</v>
      </c>
      <c r="I17" s="13">
        <v>16</v>
      </c>
      <c r="J17" s="14">
        <f t="shared" si="0"/>
        <v>53.333333333333336</v>
      </c>
      <c r="K17" s="15" t="s">
        <v>22</v>
      </c>
      <c r="L17" s="15"/>
    </row>
    <row r="18" spans="1:12" ht="51">
      <c r="A18" s="7" t="s">
        <v>313</v>
      </c>
      <c r="B18" s="101"/>
      <c r="C18" s="9" t="s">
        <v>314</v>
      </c>
      <c r="D18" s="102">
        <v>40713</v>
      </c>
      <c r="E18" s="11" t="s">
        <v>19</v>
      </c>
      <c r="F18" s="12" t="s">
        <v>303</v>
      </c>
      <c r="G18" s="12">
        <v>8</v>
      </c>
      <c r="H18" s="12" t="s">
        <v>25</v>
      </c>
      <c r="I18" s="13">
        <v>16</v>
      </c>
      <c r="J18" s="14">
        <f t="shared" si="0"/>
        <v>53.333333333333336</v>
      </c>
      <c r="K18" s="15" t="s">
        <v>22</v>
      </c>
      <c r="L18" s="15"/>
    </row>
    <row r="19" spans="1:12" ht="51">
      <c r="A19" s="7" t="s">
        <v>315</v>
      </c>
      <c r="B19" s="101"/>
      <c r="C19" s="9" t="s">
        <v>316</v>
      </c>
      <c r="D19" s="102">
        <v>40400</v>
      </c>
      <c r="E19" s="11" t="s">
        <v>19</v>
      </c>
      <c r="F19" s="12" t="s">
        <v>306</v>
      </c>
      <c r="G19" s="12">
        <v>8</v>
      </c>
      <c r="H19" s="12" t="s">
        <v>25</v>
      </c>
      <c r="I19" s="13">
        <v>16</v>
      </c>
      <c r="J19" s="14">
        <f t="shared" si="0"/>
        <v>53.333333333333336</v>
      </c>
      <c r="K19" s="15" t="s">
        <v>22</v>
      </c>
      <c r="L19" s="15"/>
    </row>
    <row r="20" spans="1:12" ht="51">
      <c r="A20" s="7" t="s">
        <v>317</v>
      </c>
      <c r="B20" s="101"/>
      <c r="C20" s="9" t="s">
        <v>318</v>
      </c>
      <c r="D20" s="102">
        <v>40334</v>
      </c>
      <c r="E20" s="11" t="s">
        <v>19</v>
      </c>
      <c r="F20" s="12" t="s">
        <v>300</v>
      </c>
      <c r="G20" s="12">
        <v>8</v>
      </c>
      <c r="H20" s="12" t="s">
        <v>25</v>
      </c>
      <c r="I20" s="13">
        <v>16</v>
      </c>
      <c r="J20" s="14">
        <f t="shared" si="0"/>
        <v>53.333333333333336</v>
      </c>
      <c r="K20" s="15" t="s">
        <v>22</v>
      </c>
      <c r="L20" s="15"/>
    </row>
    <row r="21" spans="1:12" ht="58.5" customHeight="1">
      <c r="A21" s="7" t="s">
        <v>319</v>
      </c>
      <c r="B21" s="101"/>
      <c r="C21" s="9" t="s">
        <v>320</v>
      </c>
      <c r="D21" s="102">
        <v>40394</v>
      </c>
      <c r="E21" s="11" t="s">
        <v>19</v>
      </c>
      <c r="F21" s="12" t="s">
        <v>300</v>
      </c>
      <c r="G21" s="12">
        <v>8</v>
      </c>
      <c r="H21" s="12" t="s">
        <v>25</v>
      </c>
      <c r="I21" s="13">
        <v>16</v>
      </c>
      <c r="J21" s="14">
        <f t="shared" si="0"/>
        <v>53.333333333333336</v>
      </c>
      <c r="K21" s="15" t="s">
        <v>22</v>
      </c>
      <c r="L21" s="15"/>
    </row>
    <row r="22" spans="1:12" ht="57" customHeight="1">
      <c r="A22" s="7" t="s">
        <v>321</v>
      </c>
      <c r="B22" s="17"/>
      <c r="C22" s="103" t="s">
        <v>322</v>
      </c>
      <c r="D22" s="104">
        <v>40514</v>
      </c>
      <c r="E22" s="11" t="s">
        <v>51</v>
      </c>
      <c r="F22" s="12">
        <v>8</v>
      </c>
      <c r="G22" s="12">
        <v>8</v>
      </c>
      <c r="H22" s="105" t="s">
        <v>52</v>
      </c>
      <c r="I22" s="13">
        <v>27</v>
      </c>
      <c r="J22" s="14">
        <f t="shared" si="0"/>
        <v>90</v>
      </c>
      <c r="K22" s="103" t="s">
        <v>53</v>
      </c>
      <c r="L22" s="15"/>
    </row>
    <row r="23" spans="1:12" ht="57" customHeight="1">
      <c r="A23" s="7" t="s">
        <v>323</v>
      </c>
      <c r="B23" s="17"/>
      <c r="C23" s="103" t="s">
        <v>324</v>
      </c>
      <c r="D23" s="104">
        <v>40477</v>
      </c>
      <c r="E23" s="11" t="s">
        <v>51</v>
      </c>
      <c r="F23" s="12">
        <v>8</v>
      </c>
      <c r="G23" s="12">
        <v>8</v>
      </c>
      <c r="H23" s="106" t="s">
        <v>59</v>
      </c>
      <c r="I23" s="13">
        <v>26</v>
      </c>
      <c r="J23" s="14">
        <f t="shared" si="0"/>
        <v>86.666666666666671</v>
      </c>
      <c r="K23" s="103" t="s">
        <v>53</v>
      </c>
      <c r="L23" s="15"/>
    </row>
    <row r="24" spans="1:12" ht="57" customHeight="1">
      <c r="A24" s="7" t="s">
        <v>325</v>
      </c>
      <c r="B24" s="17"/>
      <c r="C24" s="103" t="s">
        <v>326</v>
      </c>
      <c r="D24" s="104">
        <v>40422</v>
      </c>
      <c r="E24" s="11" t="s">
        <v>51</v>
      </c>
      <c r="F24" s="12">
        <v>8</v>
      </c>
      <c r="G24" s="12">
        <v>8</v>
      </c>
      <c r="H24" s="106" t="s">
        <v>59</v>
      </c>
      <c r="I24" s="13">
        <v>19</v>
      </c>
      <c r="J24" s="14">
        <f t="shared" si="0"/>
        <v>63.333333333333329</v>
      </c>
      <c r="K24" s="103" t="s">
        <v>53</v>
      </c>
      <c r="L24" s="15"/>
    </row>
    <row r="25" spans="1:12" ht="57" customHeight="1">
      <c r="A25" s="7" t="s">
        <v>327</v>
      </c>
      <c r="B25" s="17"/>
      <c r="C25" s="103" t="s">
        <v>328</v>
      </c>
      <c r="D25" s="104">
        <v>40617</v>
      </c>
      <c r="E25" s="11" t="s">
        <v>51</v>
      </c>
      <c r="F25" s="12">
        <v>8</v>
      </c>
      <c r="G25" s="12">
        <v>8</v>
      </c>
      <c r="H25" s="106" t="s">
        <v>59</v>
      </c>
      <c r="I25" s="13">
        <v>19</v>
      </c>
      <c r="J25" s="14">
        <f t="shared" si="0"/>
        <v>63.333333333333329</v>
      </c>
      <c r="K25" s="103" t="s">
        <v>53</v>
      </c>
      <c r="L25" s="15"/>
    </row>
    <row r="26" spans="1:12" ht="57" customHeight="1">
      <c r="A26" s="7" t="s">
        <v>329</v>
      </c>
      <c r="B26" s="17"/>
      <c r="C26" s="103" t="s">
        <v>330</v>
      </c>
      <c r="D26" s="104">
        <v>40547</v>
      </c>
      <c r="E26" s="11" t="s">
        <v>51</v>
      </c>
      <c r="F26" s="12">
        <v>8</v>
      </c>
      <c r="G26" s="12">
        <v>8</v>
      </c>
      <c r="H26" s="106" t="s">
        <v>59</v>
      </c>
      <c r="I26" s="13">
        <v>19</v>
      </c>
      <c r="J26" s="14">
        <f t="shared" si="0"/>
        <v>63.333333333333329</v>
      </c>
      <c r="K26" s="103" t="s">
        <v>53</v>
      </c>
      <c r="L26" s="15"/>
    </row>
    <row r="27" spans="1:12" ht="57" customHeight="1">
      <c r="A27" s="7" t="s">
        <v>331</v>
      </c>
      <c r="B27" s="17"/>
      <c r="C27" s="103" t="s">
        <v>332</v>
      </c>
      <c r="D27" s="104">
        <v>40446</v>
      </c>
      <c r="E27" s="11" t="s">
        <v>51</v>
      </c>
      <c r="F27" s="12">
        <v>8</v>
      </c>
      <c r="G27" s="12">
        <v>8</v>
      </c>
      <c r="H27" s="106" t="s">
        <v>59</v>
      </c>
      <c r="I27" s="13">
        <v>19</v>
      </c>
      <c r="J27" s="14">
        <f t="shared" si="0"/>
        <v>63.333333333333329</v>
      </c>
      <c r="K27" s="103" t="s">
        <v>53</v>
      </c>
      <c r="L27" s="15"/>
    </row>
    <row r="28" spans="1:12" ht="57" customHeight="1">
      <c r="A28" s="7" t="s">
        <v>333</v>
      </c>
      <c r="B28" s="17"/>
      <c r="C28" s="103" t="s">
        <v>334</v>
      </c>
      <c r="D28" s="104">
        <v>40448</v>
      </c>
      <c r="E28" s="11" t="s">
        <v>51</v>
      </c>
      <c r="F28" s="12">
        <v>8</v>
      </c>
      <c r="G28" s="12">
        <v>8</v>
      </c>
      <c r="H28" s="106" t="s">
        <v>59</v>
      </c>
      <c r="I28" s="13">
        <v>19</v>
      </c>
      <c r="J28" s="14">
        <f t="shared" si="0"/>
        <v>63.333333333333329</v>
      </c>
      <c r="K28" s="103" t="s">
        <v>53</v>
      </c>
      <c r="L28" s="15"/>
    </row>
    <row r="29" spans="1:12" ht="57" customHeight="1">
      <c r="A29" s="7" t="s">
        <v>335</v>
      </c>
      <c r="B29" s="17"/>
      <c r="C29" s="103" t="s">
        <v>336</v>
      </c>
      <c r="D29" s="104">
        <v>40604</v>
      </c>
      <c r="E29" s="11" t="s">
        <v>51</v>
      </c>
      <c r="F29" s="12">
        <v>8</v>
      </c>
      <c r="G29" s="12">
        <v>8</v>
      </c>
      <c r="H29" s="106" t="s">
        <v>59</v>
      </c>
      <c r="I29" s="13">
        <v>19</v>
      </c>
      <c r="J29" s="14">
        <f t="shared" si="0"/>
        <v>63.333333333333329</v>
      </c>
      <c r="K29" s="103" t="s">
        <v>53</v>
      </c>
      <c r="L29" s="15"/>
    </row>
    <row r="30" spans="1:12" ht="57" customHeight="1">
      <c r="A30" s="7" t="s">
        <v>337</v>
      </c>
      <c r="B30" s="17"/>
      <c r="C30" s="103" t="s">
        <v>338</v>
      </c>
      <c r="D30" s="104">
        <v>40585</v>
      </c>
      <c r="E30" s="11" t="s">
        <v>51</v>
      </c>
      <c r="F30" s="12">
        <v>8</v>
      </c>
      <c r="G30" s="12">
        <v>8</v>
      </c>
      <c r="H30" s="106" t="s">
        <v>59</v>
      </c>
      <c r="I30" s="13">
        <v>17</v>
      </c>
      <c r="J30" s="14">
        <f t="shared" si="0"/>
        <v>56.666666666666664</v>
      </c>
      <c r="K30" s="103" t="s">
        <v>53</v>
      </c>
      <c r="L30" s="15"/>
    </row>
    <row r="31" spans="1:12" ht="57" customHeight="1">
      <c r="A31" s="7" t="s">
        <v>339</v>
      </c>
      <c r="B31" s="17"/>
      <c r="C31" s="103" t="s">
        <v>340</v>
      </c>
      <c r="D31" s="104">
        <v>40639</v>
      </c>
      <c r="E31" s="11" t="s">
        <v>51</v>
      </c>
      <c r="F31" s="12">
        <v>8</v>
      </c>
      <c r="G31" s="12">
        <v>8</v>
      </c>
      <c r="H31" s="106" t="s">
        <v>59</v>
      </c>
      <c r="I31" s="13">
        <v>16</v>
      </c>
      <c r="J31" s="14">
        <f t="shared" si="0"/>
        <v>53.333333333333336</v>
      </c>
      <c r="K31" s="103" t="s">
        <v>53</v>
      </c>
      <c r="L31" s="15"/>
    </row>
    <row r="32" spans="1:12" ht="57" customHeight="1">
      <c r="A32" s="7" t="s">
        <v>341</v>
      </c>
      <c r="B32" s="17"/>
      <c r="C32" s="103" t="s">
        <v>342</v>
      </c>
      <c r="D32" s="104">
        <v>40528</v>
      </c>
      <c r="E32" s="11" t="s">
        <v>51</v>
      </c>
      <c r="F32" s="12">
        <v>8</v>
      </c>
      <c r="G32" s="12">
        <v>8</v>
      </c>
      <c r="H32" s="106" t="s">
        <v>59</v>
      </c>
      <c r="I32" s="13">
        <v>16</v>
      </c>
      <c r="J32" s="14">
        <f t="shared" si="0"/>
        <v>53.333333333333336</v>
      </c>
      <c r="K32" s="103" t="s">
        <v>53</v>
      </c>
      <c r="L32" s="15"/>
    </row>
    <row r="33" spans="1:12" ht="57" customHeight="1">
      <c r="A33" s="7" t="s">
        <v>343</v>
      </c>
      <c r="B33" s="17"/>
      <c r="C33" s="103" t="s">
        <v>344</v>
      </c>
      <c r="D33" s="104">
        <v>40409</v>
      </c>
      <c r="E33" s="11" t="s">
        <v>51</v>
      </c>
      <c r="F33" s="12">
        <v>8</v>
      </c>
      <c r="G33" s="12">
        <v>8</v>
      </c>
      <c r="H33" s="106" t="s">
        <v>59</v>
      </c>
      <c r="I33" s="13">
        <v>16</v>
      </c>
      <c r="J33" s="14">
        <f t="shared" si="0"/>
        <v>53.333333333333336</v>
      </c>
      <c r="K33" s="103" t="s">
        <v>53</v>
      </c>
      <c r="L33" s="15"/>
    </row>
    <row r="34" spans="1:12" ht="60" customHeight="1">
      <c r="A34" s="7" t="s">
        <v>345</v>
      </c>
      <c r="B34" s="26"/>
      <c r="C34" s="26" t="s">
        <v>346</v>
      </c>
      <c r="D34" s="27">
        <v>40524</v>
      </c>
      <c r="E34" s="28" t="s">
        <v>79</v>
      </c>
      <c r="F34" s="12" t="s">
        <v>303</v>
      </c>
      <c r="G34" s="12">
        <v>8</v>
      </c>
      <c r="H34" s="12" t="s">
        <v>25</v>
      </c>
      <c r="I34" s="13">
        <v>26</v>
      </c>
      <c r="J34" s="14">
        <f t="shared" si="0"/>
        <v>86.666666666666671</v>
      </c>
      <c r="K34" s="29" t="s">
        <v>80</v>
      </c>
      <c r="L34" s="15"/>
    </row>
    <row r="35" spans="1:12" ht="60" customHeight="1">
      <c r="A35" s="7" t="s">
        <v>347</v>
      </c>
      <c r="B35" s="26"/>
      <c r="C35" s="26" t="s">
        <v>348</v>
      </c>
      <c r="D35" s="27">
        <v>40215</v>
      </c>
      <c r="E35" s="28" t="s">
        <v>79</v>
      </c>
      <c r="F35" s="12" t="s">
        <v>306</v>
      </c>
      <c r="G35" s="12">
        <v>8</v>
      </c>
      <c r="H35" s="12" t="s">
        <v>25</v>
      </c>
      <c r="I35" s="13">
        <v>23</v>
      </c>
      <c r="J35" s="14">
        <f t="shared" si="0"/>
        <v>76.666666666666671</v>
      </c>
      <c r="K35" s="107" t="s">
        <v>80</v>
      </c>
      <c r="L35" s="15"/>
    </row>
    <row r="36" spans="1:12" ht="60" customHeight="1">
      <c r="A36" s="7" t="s">
        <v>349</v>
      </c>
      <c r="B36" s="26"/>
      <c r="C36" s="26" t="s">
        <v>350</v>
      </c>
      <c r="D36" s="27">
        <v>40295</v>
      </c>
      <c r="E36" s="28" t="s">
        <v>79</v>
      </c>
      <c r="F36" s="12" t="s">
        <v>303</v>
      </c>
      <c r="G36" s="12">
        <v>8</v>
      </c>
      <c r="H36" s="12" t="s">
        <v>25</v>
      </c>
      <c r="I36" s="13">
        <v>17</v>
      </c>
      <c r="J36" s="14">
        <f t="shared" si="0"/>
        <v>56.666666666666664</v>
      </c>
      <c r="K36" s="107" t="s">
        <v>80</v>
      </c>
      <c r="L36" s="15"/>
    </row>
    <row r="37" spans="1:12" ht="60" customHeight="1">
      <c r="A37" s="7" t="s">
        <v>351</v>
      </c>
      <c r="B37" s="26"/>
      <c r="C37" s="26" t="s">
        <v>352</v>
      </c>
      <c r="D37" s="27">
        <v>40579</v>
      </c>
      <c r="E37" s="28" t="s">
        <v>79</v>
      </c>
      <c r="F37" s="12" t="s">
        <v>306</v>
      </c>
      <c r="G37" s="12">
        <v>8</v>
      </c>
      <c r="H37" s="12" t="s">
        <v>25</v>
      </c>
      <c r="I37" s="13">
        <v>16</v>
      </c>
      <c r="J37" s="14">
        <f t="shared" si="0"/>
        <v>53.333333333333336</v>
      </c>
      <c r="K37" s="107" t="s">
        <v>80</v>
      </c>
      <c r="L37" s="15"/>
    </row>
    <row r="38" spans="1:12" ht="58.5" customHeight="1">
      <c r="A38" s="7" t="s">
        <v>353</v>
      </c>
      <c r="B38" s="26"/>
      <c r="C38" s="108" t="s">
        <v>354</v>
      </c>
      <c r="D38" s="109">
        <v>40496</v>
      </c>
      <c r="E38" s="28" t="s">
        <v>95</v>
      </c>
      <c r="F38" s="12" t="s">
        <v>303</v>
      </c>
      <c r="G38" s="12">
        <v>8</v>
      </c>
      <c r="H38" s="12" t="s">
        <v>21</v>
      </c>
      <c r="I38" s="71">
        <v>20</v>
      </c>
      <c r="J38" s="14">
        <f t="shared" si="0"/>
        <v>66.666666666666657</v>
      </c>
      <c r="K38" s="29" t="s">
        <v>96</v>
      </c>
      <c r="L38" s="15"/>
    </row>
    <row r="39" spans="1:12" ht="58.5" customHeight="1">
      <c r="A39" s="7" t="s">
        <v>355</v>
      </c>
      <c r="B39" s="26"/>
      <c r="C39" s="35" t="s">
        <v>356</v>
      </c>
      <c r="D39" s="110">
        <v>40386</v>
      </c>
      <c r="E39" s="28" t="s">
        <v>95</v>
      </c>
      <c r="F39" s="12" t="s">
        <v>303</v>
      </c>
      <c r="G39" s="12">
        <v>8</v>
      </c>
      <c r="H39" s="12" t="s">
        <v>21</v>
      </c>
      <c r="I39" s="71">
        <v>20</v>
      </c>
      <c r="J39" s="14">
        <f t="shared" si="0"/>
        <v>66.666666666666657</v>
      </c>
      <c r="K39" s="29" t="s">
        <v>96</v>
      </c>
      <c r="L39" s="15"/>
    </row>
    <row r="40" spans="1:12" ht="58.5" customHeight="1">
      <c r="A40" s="7" t="s">
        <v>357</v>
      </c>
      <c r="B40" s="26"/>
      <c r="C40" s="35" t="s">
        <v>358</v>
      </c>
      <c r="D40" s="110">
        <v>40141</v>
      </c>
      <c r="E40" s="28" t="s">
        <v>95</v>
      </c>
      <c r="F40" s="12" t="s">
        <v>303</v>
      </c>
      <c r="G40" s="12">
        <v>8</v>
      </c>
      <c r="H40" s="12" t="s">
        <v>21</v>
      </c>
      <c r="I40" s="71">
        <v>20</v>
      </c>
      <c r="J40" s="14">
        <f t="shared" si="0"/>
        <v>66.666666666666657</v>
      </c>
      <c r="K40" s="29" t="s">
        <v>96</v>
      </c>
      <c r="L40" s="15"/>
    </row>
    <row r="41" spans="1:12" ht="58.5" customHeight="1">
      <c r="A41" s="7" t="s">
        <v>359</v>
      </c>
      <c r="B41" s="26"/>
      <c r="C41" s="35" t="s">
        <v>360</v>
      </c>
      <c r="D41" s="36">
        <v>40709</v>
      </c>
      <c r="E41" s="28" t="s">
        <v>95</v>
      </c>
      <c r="F41" s="12" t="s">
        <v>303</v>
      </c>
      <c r="G41" s="12">
        <v>8</v>
      </c>
      <c r="H41" s="12" t="s">
        <v>21</v>
      </c>
      <c r="I41" s="71">
        <v>20</v>
      </c>
      <c r="J41" s="14">
        <f t="shared" si="0"/>
        <v>66.666666666666657</v>
      </c>
      <c r="K41" s="29" t="s">
        <v>96</v>
      </c>
      <c r="L41" s="15"/>
    </row>
    <row r="42" spans="1:12" ht="58.5" customHeight="1">
      <c r="A42" s="7" t="s">
        <v>361</v>
      </c>
      <c r="B42" s="26"/>
      <c r="C42" s="35" t="s">
        <v>362</v>
      </c>
      <c r="D42" s="36">
        <v>40811</v>
      </c>
      <c r="E42" s="28" t="s">
        <v>95</v>
      </c>
      <c r="F42" s="12" t="s">
        <v>303</v>
      </c>
      <c r="G42" s="12">
        <v>8</v>
      </c>
      <c r="H42" s="12" t="s">
        <v>25</v>
      </c>
      <c r="I42" s="71">
        <v>17</v>
      </c>
      <c r="J42" s="14">
        <f t="shared" si="0"/>
        <v>56.666666666666664</v>
      </c>
      <c r="K42" s="29" t="s">
        <v>96</v>
      </c>
      <c r="L42" s="15"/>
    </row>
    <row r="43" spans="1:12" ht="58.5" customHeight="1">
      <c r="A43" s="7" t="s">
        <v>363</v>
      </c>
      <c r="B43" s="26"/>
      <c r="C43" s="35" t="s">
        <v>364</v>
      </c>
      <c r="D43" s="36">
        <v>40327</v>
      </c>
      <c r="E43" s="28" t="s">
        <v>95</v>
      </c>
      <c r="F43" s="12" t="s">
        <v>303</v>
      </c>
      <c r="G43" s="12">
        <v>8</v>
      </c>
      <c r="H43" s="12" t="s">
        <v>25</v>
      </c>
      <c r="I43" s="71">
        <v>17</v>
      </c>
      <c r="J43" s="14">
        <f t="shared" si="0"/>
        <v>56.666666666666664</v>
      </c>
      <c r="K43" s="29" t="s">
        <v>96</v>
      </c>
      <c r="L43" s="15"/>
    </row>
    <row r="44" spans="1:12" ht="58.5" customHeight="1">
      <c r="A44" s="7" t="s">
        <v>365</v>
      </c>
      <c r="B44" s="26"/>
      <c r="C44" s="35" t="s">
        <v>366</v>
      </c>
      <c r="D44" s="36">
        <v>40564</v>
      </c>
      <c r="E44" s="28" t="s">
        <v>95</v>
      </c>
      <c r="F44" s="12" t="s">
        <v>303</v>
      </c>
      <c r="G44" s="12">
        <v>8</v>
      </c>
      <c r="H44" s="12" t="s">
        <v>25</v>
      </c>
      <c r="I44" s="71">
        <v>16</v>
      </c>
      <c r="J44" s="14">
        <f t="shared" si="0"/>
        <v>53.333333333333336</v>
      </c>
      <c r="K44" s="29" t="s">
        <v>96</v>
      </c>
      <c r="L44" s="15"/>
    </row>
    <row r="45" spans="1:12" ht="58.5" customHeight="1">
      <c r="A45" s="7" t="s">
        <v>367</v>
      </c>
      <c r="B45" s="26"/>
      <c r="C45" s="108" t="s">
        <v>368</v>
      </c>
      <c r="D45" s="110">
        <v>40495</v>
      </c>
      <c r="E45" s="28" t="s">
        <v>95</v>
      </c>
      <c r="F45" s="12" t="s">
        <v>303</v>
      </c>
      <c r="G45" s="12">
        <v>8</v>
      </c>
      <c r="H45" s="12" t="s">
        <v>25</v>
      </c>
      <c r="I45" s="71">
        <v>15</v>
      </c>
      <c r="J45" s="14">
        <f t="shared" si="0"/>
        <v>50</v>
      </c>
      <c r="K45" s="29" t="s">
        <v>96</v>
      </c>
      <c r="L45" s="15"/>
    </row>
    <row r="46" spans="1:12" ht="58.5" customHeight="1">
      <c r="A46" s="7" t="s">
        <v>369</v>
      </c>
      <c r="B46" s="26"/>
      <c r="C46" s="35" t="s">
        <v>370</v>
      </c>
      <c r="D46" s="36">
        <v>40228</v>
      </c>
      <c r="E46" s="28" t="s">
        <v>113</v>
      </c>
      <c r="F46" s="12" t="s">
        <v>303</v>
      </c>
      <c r="G46" s="12">
        <v>8</v>
      </c>
      <c r="H46" s="12" t="s">
        <v>21</v>
      </c>
      <c r="I46" s="13">
        <v>30</v>
      </c>
      <c r="J46" s="14">
        <f t="shared" si="0"/>
        <v>100</v>
      </c>
      <c r="K46" s="29" t="s">
        <v>115</v>
      </c>
      <c r="L46" s="15"/>
    </row>
    <row r="47" spans="1:12" ht="58.5" customHeight="1">
      <c r="A47" s="7" t="s">
        <v>371</v>
      </c>
      <c r="B47" s="26"/>
      <c r="C47" s="35" t="s">
        <v>372</v>
      </c>
      <c r="D47" s="36">
        <v>40186</v>
      </c>
      <c r="E47" s="28" t="s">
        <v>113</v>
      </c>
      <c r="F47" s="12" t="s">
        <v>303</v>
      </c>
      <c r="G47" s="12">
        <v>8</v>
      </c>
      <c r="H47" s="12" t="s">
        <v>25</v>
      </c>
      <c r="I47" s="13">
        <v>19</v>
      </c>
      <c r="J47" s="14">
        <f t="shared" si="0"/>
        <v>63.333333333333329</v>
      </c>
      <c r="K47" s="29" t="s">
        <v>115</v>
      </c>
      <c r="L47" s="15"/>
    </row>
    <row r="48" spans="1:12" ht="58.5" customHeight="1">
      <c r="A48" s="7" t="s">
        <v>373</v>
      </c>
      <c r="B48" s="26"/>
      <c r="C48" s="35" t="s">
        <v>374</v>
      </c>
      <c r="D48" s="36">
        <v>40189</v>
      </c>
      <c r="E48" s="28" t="s">
        <v>113</v>
      </c>
      <c r="F48" s="12" t="s">
        <v>303</v>
      </c>
      <c r="G48" s="12">
        <v>8</v>
      </c>
      <c r="H48" s="12" t="s">
        <v>25</v>
      </c>
      <c r="I48" s="13">
        <v>17</v>
      </c>
      <c r="J48" s="14">
        <f t="shared" si="0"/>
        <v>56.666666666666664</v>
      </c>
      <c r="K48" s="29" t="s">
        <v>115</v>
      </c>
      <c r="L48" s="15"/>
    </row>
    <row r="49" spans="1:12" ht="57" customHeight="1">
      <c r="A49" s="7" t="s">
        <v>375</v>
      </c>
      <c r="B49" s="26"/>
      <c r="C49" s="26" t="s">
        <v>376</v>
      </c>
      <c r="D49" s="27">
        <v>40234</v>
      </c>
      <c r="E49" s="28" t="s">
        <v>113</v>
      </c>
      <c r="F49" s="12" t="s">
        <v>303</v>
      </c>
      <c r="G49" s="12">
        <v>8</v>
      </c>
      <c r="H49" s="12" t="s">
        <v>25</v>
      </c>
      <c r="I49" s="13">
        <v>16</v>
      </c>
      <c r="J49" s="14">
        <f t="shared" si="0"/>
        <v>53.333333333333336</v>
      </c>
      <c r="K49" s="29" t="s">
        <v>115</v>
      </c>
      <c r="L49" s="15"/>
    </row>
    <row r="50" spans="1:12" ht="57" customHeight="1">
      <c r="A50" s="7" t="s">
        <v>377</v>
      </c>
      <c r="B50" s="26"/>
      <c r="C50" s="26" t="s">
        <v>378</v>
      </c>
      <c r="D50" s="27">
        <v>40365</v>
      </c>
      <c r="E50" s="28" t="s">
        <v>120</v>
      </c>
      <c r="F50" s="12">
        <v>8</v>
      </c>
      <c r="G50" s="12">
        <v>8</v>
      </c>
      <c r="H50" s="12" t="s">
        <v>21</v>
      </c>
      <c r="I50" s="12">
        <v>20</v>
      </c>
      <c r="J50" s="14">
        <f t="shared" si="0"/>
        <v>66.666666666666657</v>
      </c>
      <c r="K50" s="29" t="s">
        <v>121</v>
      </c>
      <c r="L50" s="15"/>
    </row>
    <row r="51" spans="1:12" s="42" customFormat="1" ht="81" customHeight="1">
      <c r="A51" s="43" t="s">
        <v>379</v>
      </c>
      <c r="B51" s="26"/>
      <c r="C51" s="111" t="s">
        <v>380</v>
      </c>
      <c r="D51" s="112">
        <v>40400</v>
      </c>
      <c r="E51" s="28" t="s">
        <v>126</v>
      </c>
      <c r="F51" s="46">
        <v>8</v>
      </c>
      <c r="G51" s="46">
        <v>8</v>
      </c>
      <c r="H51" s="113" t="s">
        <v>21</v>
      </c>
      <c r="I51" s="48">
        <v>30</v>
      </c>
      <c r="J51" s="14">
        <f t="shared" si="0"/>
        <v>100</v>
      </c>
      <c r="K51" s="114" t="s">
        <v>127</v>
      </c>
      <c r="L51" s="50"/>
    </row>
    <row r="52" spans="1:12" ht="81" customHeight="1">
      <c r="A52" s="7" t="s">
        <v>381</v>
      </c>
      <c r="B52" s="26"/>
      <c r="C52" s="111" t="s">
        <v>382</v>
      </c>
      <c r="D52" s="112">
        <v>40469</v>
      </c>
      <c r="E52" s="28" t="s">
        <v>126</v>
      </c>
      <c r="F52" s="46">
        <v>8</v>
      </c>
      <c r="G52" s="46">
        <v>8</v>
      </c>
      <c r="H52" s="115" t="s">
        <v>21</v>
      </c>
      <c r="I52" s="13">
        <v>30</v>
      </c>
      <c r="J52" s="14">
        <f t="shared" si="0"/>
        <v>100</v>
      </c>
      <c r="K52" s="116" t="s">
        <v>127</v>
      </c>
      <c r="L52" s="15"/>
    </row>
    <row r="53" spans="1:12" ht="81" customHeight="1">
      <c r="A53" s="7" t="s">
        <v>383</v>
      </c>
      <c r="B53" s="26"/>
      <c r="C53" s="111" t="s">
        <v>384</v>
      </c>
      <c r="D53" s="112">
        <v>40552</v>
      </c>
      <c r="E53" s="28" t="s">
        <v>126</v>
      </c>
      <c r="F53" s="46">
        <v>8</v>
      </c>
      <c r="G53" s="46">
        <v>8</v>
      </c>
      <c r="H53" s="115" t="s">
        <v>21</v>
      </c>
      <c r="I53" s="13">
        <v>30</v>
      </c>
      <c r="J53" s="14">
        <f t="shared" si="0"/>
        <v>100</v>
      </c>
      <c r="K53" s="116" t="s">
        <v>127</v>
      </c>
      <c r="L53" s="15"/>
    </row>
    <row r="54" spans="1:12" ht="81" customHeight="1">
      <c r="A54" s="7" t="s">
        <v>385</v>
      </c>
      <c r="B54" s="26"/>
      <c r="C54" s="111" t="s">
        <v>386</v>
      </c>
      <c r="D54" s="112">
        <v>40225</v>
      </c>
      <c r="E54" s="28" t="s">
        <v>126</v>
      </c>
      <c r="F54" s="46">
        <v>8</v>
      </c>
      <c r="G54" s="46">
        <v>8</v>
      </c>
      <c r="H54" s="115" t="s">
        <v>25</v>
      </c>
      <c r="I54" s="13">
        <v>27</v>
      </c>
      <c r="J54" s="14">
        <f t="shared" si="0"/>
        <v>90</v>
      </c>
      <c r="K54" s="116" t="s">
        <v>127</v>
      </c>
      <c r="L54" s="15"/>
    </row>
    <row r="55" spans="1:12" ht="81" customHeight="1">
      <c r="A55" s="7" t="s">
        <v>387</v>
      </c>
      <c r="B55" s="26"/>
      <c r="C55" s="111" t="s">
        <v>388</v>
      </c>
      <c r="D55" s="112">
        <v>40427</v>
      </c>
      <c r="E55" s="28" t="s">
        <v>126</v>
      </c>
      <c r="F55" s="46">
        <v>8</v>
      </c>
      <c r="G55" s="46">
        <v>8</v>
      </c>
      <c r="H55" s="115" t="s">
        <v>25</v>
      </c>
      <c r="I55" s="13">
        <v>26</v>
      </c>
      <c r="J55" s="14">
        <f t="shared" si="0"/>
        <v>86.666666666666671</v>
      </c>
      <c r="K55" s="116" t="s">
        <v>127</v>
      </c>
      <c r="L55" s="15"/>
    </row>
    <row r="56" spans="1:12" ht="81" customHeight="1">
      <c r="A56" s="7" t="s">
        <v>389</v>
      </c>
      <c r="B56" s="26"/>
      <c r="C56" s="111" t="s">
        <v>390</v>
      </c>
      <c r="D56" s="112">
        <v>40499</v>
      </c>
      <c r="E56" s="28" t="s">
        <v>126</v>
      </c>
      <c r="F56" s="46">
        <v>8</v>
      </c>
      <c r="G56" s="46">
        <v>8</v>
      </c>
      <c r="H56" s="115" t="s">
        <v>25</v>
      </c>
      <c r="I56" s="13">
        <v>23</v>
      </c>
      <c r="J56" s="14">
        <f t="shared" si="0"/>
        <v>76.666666666666671</v>
      </c>
      <c r="K56" s="116" t="s">
        <v>127</v>
      </c>
      <c r="L56" s="15"/>
    </row>
    <row r="57" spans="1:12" ht="81" customHeight="1">
      <c r="A57" s="7" t="s">
        <v>391</v>
      </c>
      <c r="B57" s="26"/>
      <c r="C57" s="111" t="s">
        <v>392</v>
      </c>
      <c r="D57" s="112">
        <v>40547</v>
      </c>
      <c r="E57" s="28" t="s">
        <v>126</v>
      </c>
      <c r="F57" s="46">
        <v>8</v>
      </c>
      <c r="G57" s="46">
        <v>8</v>
      </c>
      <c r="H57" s="115" t="s">
        <v>25</v>
      </c>
      <c r="I57" s="13">
        <v>23</v>
      </c>
      <c r="J57" s="14">
        <f t="shared" si="0"/>
        <v>76.666666666666671</v>
      </c>
      <c r="K57" s="116" t="s">
        <v>127</v>
      </c>
      <c r="L57" s="15"/>
    </row>
    <row r="58" spans="1:12" ht="81" customHeight="1">
      <c r="A58" s="7" t="s">
        <v>393</v>
      </c>
      <c r="B58" s="26"/>
      <c r="C58" s="111" t="s">
        <v>394</v>
      </c>
      <c r="D58" s="112">
        <v>40408</v>
      </c>
      <c r="E58" s="28" t="s">
        <v>126</v>
      </c>
      <c r="F58" s="46">
        <v>8</v>
      </c>
      <c r="G58" s="46">
        <v>8</v>
      </c>
      <c r="H58" s="115" t="s">
        <v>25</v>
      </c>
      <c r="I58" s="13">
        <v>23</v>
      </c>
      <c r="J58" s="14">
        <f t="shared" si="0"/>
        <v>76.666666666666671</v>
      </c>
      <c r="K58" s="116" t="s">
        <v>127</v>
      </c>
      <c r="L58" s="15"/>
    </row>
    <row r="59" spans="1:12" ht="81" customHeight="1">
      <c r="A59" s="7" t="s">
        <v>395</v>
      </c>
      <c r="B59" s="26"/>
      <c r="C59" s="111" t="s">
        <v>396</v>
      </c>
      <c r="D59" s="112">
        <v>40335</v>
      </c>
      <c r="E59" s="28" t="s">
        <v>126</v>
      </c>
      <c r="F59" s="46">
        <v>8</v>
      </c>
      <c r="G59" s="46">
        <v>8</v>
      </c>
      <c r="H59" s="115" t="s">
        <v>25</v>
      </c>
      <c r="I59" s="13">
        <v>22</v>
      </c>
      <c r="J59" s="14">
        <f t="shared" si="0"/>
        <v>73.333333333333329</v>
      </c>
      <c r="K59" s="116" t="s">
        <v>127</v>
      </c>
      <c r="L59" s="15"/>
    </row>
    <row r="60" spans="1:12" ht="81" customHeight="1">
      <c r="A60" s="7" t="s">
        <v>397</v>
      </c>
      <c r="B60" s="26"/>
      <c r="C60" s="111" t="s">
        <v>398</v>
      </c>
      <c r="D60" s="112">
        <v>40314</v>
      </c>
      <c r="E60" s="28" t="s">
        <v>126</v>
      </c>
      <c r="F60" s="46">
        <v>8</v>
      </c>
      <c r="G60" s="46">
        <v>8</v>
      </c>
      <c r="H60" s="115" t="s">
        <v>25</v>
      </c>
      <c r="I60" s="13">
        <v>22</v>
      </c>
      <c r="J60" s="14">
        <f t="shared" si="0"/>
        <v>73.333333333333329</v>
      </c>
      <c r="K60" s="116" t="s">
        <v>127</v>
      </c>
      <c r="L60" s="15"/>
    </row>
    <row r="61" spans="1:12" ht="81" customHeight="1">
      <c r="A61" s="7" t="s">
        <v>399</v>
      </c>
      <c r="B61" s="26"/>
      <c r="C61" s="111" t="s">
        <v>400</v>
      </c>
      <c r="D61" s="112">
        <v>40458</v>
      </c>
      <c r="E61" s="28" t="s">
        <v>126</v>
      </c>
      <c r="F61" s="46">
        <v>8</v>
      </c>
      <c r="G61" s="46">
        <v>8</v>
      </c>
      <c r="H61" s="115" t="s">
        <v>25</v>
      </c>
      <c r="I61" s="13">
        <v>20</v>
      </c>
      <c r="J61" s="14">
        <f t="shared" si="0"/>
        <v>66.666666666666657</v>
      </c>
      <c r="K61" s="116" t="s">
        <v>127</v>
      </c>
      <c r="L61" s="15"/>
    </row>
    <row r="62" spans="1:12" ht="81" customHeight="1">
      <c r="A62" s="7" t="s">
        <v>401</v>
      </c>
      <c r="B62" s="26"/>
      <c r="C62" s="111" t="s">
        <v>402</v>
      </c>
      <c r="D62" s="112">
        <v>40514</v>
      </c>
      <c r="E62" s="28" t="s">
        <v>126</v>
      </c>
      <c r="F62" s="46">
        <v>8</v>
      </c>
      <c r="G62" s="46">
        <v>8</v>
      </c>
      <c r="H62" s="115" t="s">
        <v>25</v>
      </c>
      <c r="I62" s="13">
        <v>20</v>
      </c>
      <c r="J62" s="14">
        <f t="shared" si="0"/>
        <v>66.666666666666657</v>
      </c>
      <c r="K62" s="116" t="s">
        <v>127</v>
      </c>
      <c r="L62" s="15"/>
    </row>
    <row r="63" spans="1:12" ht="81" customHeight="1">
      <c r="A63" s="7" t="s">
        <v>403</v>
      </c>
      <c r="B63" s="26"/>
      <c r="C63" s="111" t="s">
        <v>404</v>
      </c>
      <c r="D63" s="112">
        <v>41248</v>
      </c>
      <c r="E63" s="28" t="s">
        <v>126</v>
      </c>
      <c r="F63" s="46">
        <v>8</v>
      </c>
      <c r="G63" s="46">
        <v>8</v>
      </c>
      <c r="H63" s="115" t="s">
        <v>25</v>
      </c>
      <c r="I63" s="13">
        <v>20</v>
      </c>
      <c r="J63" s="14">
        <f t="shared" si="0"/>
        <v>66.666666666666657</v>
      </c>
      <c r="K63" s="116" t="s">
        <v>127</v>
      </c>
      <c r="L63" s="15"/>
    </row>
    <row r="64" spans="1:12" ht="81" customHeight="1">
      <c r="A64" s="7" t="s">
        <v>405</v>
      </c>
      <c r="B64" s="26"/>
      <c r="C64" s="111" t="s">
        <v>406</v>
      </c>
      <c r="D64" s="112">
        <v>40401</v>
      </c>
      <c r="E64" s="28" t="s">
        <v>126</v>
      </c>
      <c r="F64" s="46">
        <v>8</v>
      </c>
      <c r="G64" s="46">
        <v>8</v>
      </c>
      <c r="H64" s="115" t="s">
        <v>25</v>
      </c>
      <c r="I64" s="13">
        <v>19</v>
      </c>
      <c r="J64" s="14">
        <f t="shared" si="0"/>
        <v>63.333333333333329</v>
      </c>
      <c r="K64" s="116" t="s">
        <v>127</v>
      </c>
      <c r="L64" s="15"/>
    </row>
    <row r="65" spans="1:12" ht="81" customHeight="1">
      <c r="A65" s="7" t="s">
        <v>407</v>
      </c>
      <c r="B65" s="26"/>
      <c r="C65" s="111" t="s">
        <v>408</v>
      </c>
      <c r="D65" s="112">
        <v>40265</v>
      </c>
      <c r="E65" s="28" t="s">
        <v>126</v>
      </c>
      <c r="F65" s="46">
        <v>8</v>
      </c>
      <c r="G65" s="46">
        <v>8</v>
      </c>
      <c r="H65" s="115" t="s">
        <v>25</v>
      </c>
      <c r="I65" s="13">
        <v>19</v>
      </c>
      <c r="J65" s="14">
        <f t="shared" si="0"/>
        <v>63.333333333333329</v>
      </c>
      <c r="K65" s="116" t="s">
        <v>127</v>
      </c>
      <c r="L65" s="15"/>
    </row>
    <row r="66" spans="1:12" ht="81" customHeight="1">
      <c r="A66" s="7" t="s">
        <v>409</v>
      </c>
      <c r="B66" s="26"/>
      <c r="C66" s="111" t="s">
        <v>410</v>
      </c>
      <c r="D66" s="112">
        <v>40571</v>
      </c>
      <c r="E66" s="28" t="s">
        <v>126</v>
      </c>
      <c r="F66" s="46">
        <v>8</v>
      </c>
      <c r="G66" s="46">
        <v>8</v>
      </c>
      <c r="H66" s="115" t="s">
        <v>25</v>
      </c>
      <c r="I66" s="13">
        <v>19</v>
      </c>
      <c r="J66" s="14">
        <f t="shared" si="0"/>
        <v>63.333333333333329</v>
      </c>
      <c r="K66" s="116" t="s">
        <v>127</v>
      </c>
      <c r="L66" s="15"/>
    </row>
    <row r="67" spans="1:12" ht="81" customHeight="1">
      <c r="A67" s="7" t="s">
        <v>411</v>
      </c>
      <c r="B67" s="26"/>
      <c r="C67" s="111" t="s">
        <v>412</v>
      </c>
      <c r="D67" s="112">
        <v>40197</v>
      </c>
      <c r="E67" s="28" t="s">
        <v>126</v>
      </c>
      <c r="F67" s="46">
        <v>8</v>
      </c>
      <c r="G67" s="46">
        <v>8</v>
      </c>
      <c r="H67" s="115" t="s">
        <v>25</v>
      </c>
      <c r="I67" s="13">
        <v>19</v>
      </c>
      <c r="J67" s="14">
        <f t="shared" si="0"/>
        <v>63.333333333333329</v>
      </c>
      <c r="K67" s="116" t="s">
        <v>127</v>
      </c>
      <c r="L67" s="15"/>
    </row>
    <row r="68" spans="1:12" ht="81" customHeight="1">
      <c r="A68" s="7" t="s">
        <v>413</v>
      </c>
      <c r="B68" s="26"/>
      <c r="C68" s="111" t="s">
        <v>414</v>
      </c>
      <c r="D68" s="112">
        <v>40347</v>
      </c>
      <c r="E68" s="28" t="s">
        <v>126</v>
      </c>
      <c r="F68" s="46">
        <v>8</v>
      </c>
      <c r="G68" s="46">
        <v>8</v>
      </c>
      <c r="H68" s="115" t="s">
        <v>25</v>
      </c>
      <c r="I68" s="13">
        <v>16</v>
      </c>
      <c r="J68" s="14">
        <f t="shared" si="0"/>
        <v>53.333333333333336</v>
      </c>
      <c r="K68" s="116" t="s">
        <v>127</v>
      </c>
      <c r="L68" s="15"/>
    </row>
    <row r="69" spans="1:12" ht="81" customHeight="1">
      <c r="A69" s="7" t="s">
        <v>415</v>
      </c>
      <c r="B69" s="26"/>
      <c r="C69" s="111" t="s">
        <v>416</v>
      </c>
      <c r="D69" s="112">
        <v>40246</v>
      </c>
      <c r="E69" s="28" t="s">
        <v>126</v>
      </c>
      <c r="F69" s="46">
        <v>8</v>
      </c>
      <c r="G69" s="46">
        <v>8</v>
      </c>
      <c r="H69" s="115" t="s">
        <v>25</v>
      </c>
      <c r="I69" s="13">
        <v>16</v>
      </c>
      <c r="J69" s="14">
        <f t="shared" si="0"/>
        <v>53.333333333333336</v>
      </c>
      <c r="K69" s="116" t="s">
        <v>127</v>
      </c>
      <c r="L69" s="15"/>
    </row>
    <row r="70" spans="1:12" ht="81" customHeight="1">
      <c r="A70" s="7" t="s">
        <v>417</v>
      </c>
      <c r="B70" s="26"/>
      <c r="C70" s="111" t="s">
        <v>418</v>
      </c>
      <c r="D70" s="112">
        <v>40570</v>
      </c>
      <c r="E70" s="28" t="s">
        <v>126</v>
      </c>
      <c r="F70" s="46">
        <v>8</v>
      </c>
      <c r="G70" s="46">
        <v>8</v>
      </c>
      <c r="H70" s="115" t="s">
        <v>25</v>
      </c>
      <c r="I70" s="13">
        <v>16</v>
      </c>
      <c r="J70" s="14">
        <f t="shared" si="0"/>
        <v>53.333333333333336</v>
      </c>
      <c r="K70" s="116" t="s">
        <v>127</v>
      </c>
      <c r="L70" s="15"/>
    </row>
    <row r="71" spans="1:12" ht="81" customHeight="1">
      <c r="A71" s="7" t="s">
        <v>419</v>
      </c>
      <c r="B71" s="26"/>
      <c r="C71" s="111" t="s">
        <v>420</v>
      </c>
      <c r="D71" s="112">
        <v>40542</v>
      </c>
      <c r="E71" s="28" t="s">
        <v>126</v>
      </c>
      <c r="F71" s="46">
        <v>8</v>
      </c>
      <c r="G71" s="46">
        <v>8</v>
      </c>
      <c r="H71" s="115" t="s">
        <v>25</v>
      </c>
      <c r="I71" s="13">
        <v>16</v>
      </c>
      <c r="J71" s="14">
        <f t="shared" si="0"/>
        <v>53.333333333333336</v>
      </c>
      <c r="K71" s="116" t="s">
        <v>127</v>
      </c>
      <c r="L71" s="15"/>
    </row>
    <row r="72" spans="1:12" ht="58.5" customHeight="1">
      <c r="A72" s="7" t="s">
        <v>421</v>
      </c>
      <c r="B72" s="26"/>
      <c r="C72" s="26" t="s">
        <v>422</v>
      </c>
      <c r="D72" s="27">
        <v>40462</v>
      </c>
      <c r="E72" s="28" t="s">
        <v>160</v>
      </c>
      <c r="F72" s="46">
        <v>8</v>
      </c>
      <c r="G72" s="46">
        <v>8</v>
      </c>
      <c r="H72" s="12" t="s">
        <v>21</v>
      </c>
      <c r="I72" s="13">
        <v>23</v>
      </c>
      <c r="J72" s="14">
        <f t="shared" si="0"/>
        <v>76.666666666666671</v>
      </c>
      <c r="K72" s="29" t="s">
        <v>161</v>
      </c>
      <c r="L72" s="15"/>
    </row>
    <row r="73" spans="1:12" ht="58.5" customHeight="1">
      <c r="A73" s="7" t="s">
        <v>423</v>
      </c>
      <c r="B73" s="26"/>
      <c r="C73" s="26" t="s">
        <v>424</v>
      </c>
      <c r="D73" s="27">
        <v>40536</v>
      </c>
      <c r="E73" s="28" t="s">
        <v>160</v>
      </c>
      <c r="F73" s="46">
        <v>8</v>
      </c>
      <c r="G73" s="46">
        <v>8</v>
      </c>
      <c r="H73" s="12" t="s">
        <v>25</v>
      </c>
      <c r="I73" s="13">
        <v>20</v>
      </c>
      <c r="J73" s="14">
        <f t="shared" si="0"/>
        <v>66.666666666666657</v>
      </c>
      <c r="K73" s="29" t="s">
        <v>161</v>
      </c>
      <c r="L73" s="15"/>
    </row>
    <row r="74" spans="1:12" ht="58.5" customHeight="1">
      <c r="A74" s="7" t="s">
        <v>425</v>
      </c>
      <c r="B74" s="26"/>
      <c r="C74" s="26" t="s">
        <v>426</v>
      </c>
      <c r="D74" s="27">
        <v>40218</v>
      </c>
      <c r="E74" s="28" t="s">
        <v>160</v>
      </c>
      <c r="F74" s="46">
        <v>8</v>
      </c>
      <c r="G74" s="46">
        <v>8</v>
      </c>
      <c r="H74" s="12" t="s">
        <v>25</v>
      </c>
      <c r="I74" s="13">
        <v>19</v>
      </c>
      <c r="J74" s="14">
        <f t="shared" si="0"/>
        <v>63.333333333333329</v>
      </c>
      <c r="K74" s="29" t="s">
        <v>161</v>
      </c>
      <c r="L74" s="15"/>
    </row>
    <row r="75" spans="1:12" ht="58.5" customHeight="1">
      <c r="A75" s="7" t="s">
        <v>427</v>
      </c>
      <c r="B75" s="26"/>
      <c r="C75" s="26" t="s">
        <v>428</v>
      </c>
      <c r="D75" s="27">
        <v>40471</v>
      </c>
      <c r="E75" s="28" t="s">
        <v>160</v>
      </c>
      <c r="F75" s="46">
        <v>8</v>
      </c>
      <c r="G75" s="46">
        <v>8</v>
      </c>
      <c r="H75" s="12" t="s">
        <v>25</v>
      </c>
      <c r="I75" s="13">
        <v>17</v>
      </c>
      <c r="J75" s="14">
        <f t="shared" si="0"/>
        <v>56.666666666666664</v>
      </c>
      <c r="K75" s="29" t="s">
        <v>161</v>
      </c>
      <c r="L75" s="15"/>
    </row>
    <row r="76" spans="1:12" ht="58.5" customHeight="1">
      <c r="A76" s="7" t="s">
        <v>429</v>
      </c>
      <c r="B76" s="26"/>
      <c r="C76" s="26" t="s">
        <v>430</v>
      </c>
      <c r="D76" s="27">
        <v>40459</v>
      </c>
      <c r="E76" s="28" t="s">
        <v>174</v>
      </c>
      <c r="F76" s="12">
        <v>8</v>
      </c>
      <c r="G76" s="12">
        <v>8</v>
      </c>
      <c r="H76" s="12" t="s">
        <v>25</v>
      </c>
      <c r="I76" s="13">
        <v>20</v>
      </c>
      <c r="J76" s="14">
        <f t="shared" ref="J76:J97" si="1">I76/30*100</f>
        <v>66.666666666666657</v>
      </c>
      <c r="K76" s="29" t="s">
        <v>175</v>
      </c>
      <c r="L76" s="15"/>
    </row>
    <row r="77" spans="1:12" ht="58.5" customHeight="1">
      <c r="A77" s="7" t="s">
        <v>431</v>
      </c>
      <c r="B77" s="26"/>
      <c r="C77" s="26" t="s">
        <v>432</v>
      </c>
      <c r="D77" s="27">
        <v>40374</v>
      </c>
      <c r="E77" s="28" t="s">
        <v>174</v>
      </c>
      <c r="F77" s="12">
        <v>8</v>
      </c>
      <c r="G77" s="12">
        <v>8</v>
      </c>
      <c r="H77" s="12" t="s">
        <v>25</v>
      </c>
      <c r="I77" s="13">
        <v>20</v>
      </c>
      <c r="J77" s="14">
        <f t="shared" si="1"/>
        <v>66.666666666666657</v>
      </c>
      <c r="K77" s="29" t="s">
        <v>175</v>
      </c>
      <c r="L77" s="15"/>
    </row>
    <row r="78" spans="1:12" ht="58.5" customHeight="1">
      <c r="A78" s="7" t="s">
        <v>433</v>
      </c>
      <c r="B78" s="26"/>
      <c r="C78" s="26" t="s">
        <v>434</v>
      </c>
      <c r="D78" s="27">
        <v>40520</v>
      </c>
      <c r="E78" s="28" t="s">
        <v>174</v>
      </c>
      <c r="F78" s="12">
        <v>8</v>
      </c>
      <c r="G78" s="12">
        <v>8</v>
      </c>
      <c r="H78" s="12" t="s">
        <v>25</v>
      </c>
      <c r="I78" s="13">
        <v>20</v>
      </c>
      <c r="J78" s="14">
        <f t="shared" si="1"/>
        <v>66.666666666666657</v>
      </c>
      <c r="K78" s="29" t="s">
        <v>175</v>
      </c>
      <c r="L78" s="15"/>
    </row>
    <row r="79" spans="1:12" ht="58.5" customHeight="1">
      <c r="A79" s="7" t="s">
        <v>435</v>
      </c>
      <c r="B79" s="26"/>
      <c r="C79" s="26" t="s">
        <v>436</v>
      </c>
      <c r="D79" s="27">
        <v>40430</v>
      </c>
      <c r="E79" s="28" t="s">
        <v>174</v>
      </c>
      <c r="F79" s="12">
        <v>8</v>
      </c>
      <c r="G79" s="12">
        <v>8</v>
      </c>
      <c r="H79" s="12" t="s">
        <v>25</v>
      </c>
      <c r="I79" s="13">
        <v>19</v>
      </c>
      <c r="J79" s="14">
        <f t="shared" si="1"/>
        <v>63.333333333333329</v>
      </c>
      <c r="K79" s="29" t="s">
        <v>175</v>
      </c>
      <c r="L79" s="15"/>
    </row>
    <row r="80" spans="1:12" ht="58.5" customHeight="1">
      <c r="A80" s="7" t="s">
        <v>437</v>
      </c>
      <c r="B80" s="26"/>
      <c r="C80" s="26" t="s">
        <v>438</v>
      </c>
      <c r="D80" s="27">
        <v>40367</v>
      </c>
      <c r="E80" s="28" t="s">
        <v>174</v>
      </c>
      <c r="F80" s="12">
        <v>8</v>
      </c>
      <c r="G80" s="12">
        <v>8</v>
      </c>
      <c r="H80" s="12" t="s">
        <v>25</v>
      </c>
      <c r="I80" s="13">
        <v>17</v>
      </c>
      <c r="J80" s="14">
        <f t="shared" si="1"/>
        <v>56.666666666666664</v>
      </c>
      <c r="K80" s="29" t="s">
        <v>175</v>
      </c>
      <c r="L80" s="15"/>
    </row>
    <row r="81" spans="1:12" ht="58.5" customHeight="1">
      <c r="A81" s="7" t="s">
        <v>439</v>
      </c>
      <c r="B81" s="26"/>
      <c r="C81" s="26" t="s">
        <v>440</v>
      </c>
      <c r="D81" s="27">
        <v>40384</v>
      </c>
      <c r="E81" s="28" t="s">
        <v>174</v>
      </c>
      <c r="F81" s="12">
        <v>8</v>
      </c>
      <c r="G81" s="12">
        <v>8</v>
      </c>
      <c r="H81" s="12" t="s">
        <v>25</v>
      </c>
      <c r="I81" s="13">
        <v>17</v>
      </c>
      <c r="J81" s="14">
        <f t="shared" si="1"/>
        <v>56.666666666666664</v>
      </c>
      <c r="K81" s="29" t="s">
        <v>175</v>
      </c>
      <c r="L81" s="15"/>
    </row>
    <row r="82" spans="1:12" ht="58.5" customHeight="1">
      <c r="A82" s="7" t="s">
        <v>441</v>
      </c>
      <c r="B82" s="26"/>
      <c r="C82" s="26" t="s">
        <v>442</v>
      </c>
      <c r="D82" s="27">
        <v>40549</v>
      </c>
      <c r="E82" s="28" t="s">
        <v>174</v>
      </c>
      <c r="F82" s="12">
        <v>8</v>
      </c>
      <c r="G82" s="12">
        <v>8</v>
      </c>
      <c r="H82" s="12" t="s">
        <v>25</v>
      </c>
      <c r="I82" s="13">
        <v>17</v>
      </c>
      <c r="J82" s="14">
        <f t="shared" si="1"/>
        <v>56.666666666666664</v>
      </c>
      <c r="K82" s="29" t="s">
        <v>175</v>
      </c>
      <c r="L82" s="15"/>
    </row>
    <row r="83" spans="1:12" ht="58.5" customHeight="1">
      <c r="A83" s="7" t="s">
        <v>443</v>
      </c>
      <c r="B83" s="26"/>
      <c r="C83" s="26" t="s">
        <v>444</v>
      </c>
      <c r="D83" s="27">
        <v>40327</v>
      </c>
      <c r="E83" s="28" t="s">
        <v>174</v>
      </c>
      <c r="F83" s="12">
        <v>8</v>
      </c>
      <c r="G83" s="12">
        <v>8</v>
      </c>
      <c r="H83" s="12" t="s">
        <v>25</v>
      </c>
      <c r="I83" s="13">
        <v>16</v>
      </c>
      <c r="J83" s="14">
        <f t="shared" si="1"/>
        <v>53.333333333333336</v>
      </c>
      <c r="K83" s="29" t="s">
        <v>175</v>
      </c>
      <c r="L83" s="15"/>
    </row>
    <row r="84" spans="1:12" ht="58.5" customHeight="1">
      <c r="A84" s="7" t="s">
        <v>445</v>
      </c>
      <c r="B84" s="26"/>
      <c r="C84" s="26" t="s">
        <v>446</v>
      </c>
      <c r="D84" s="27">
        <v>40696</v>
      </c>
      <c r="E84" s="28" t="s">
        <v>174</v>
      </c>
      <c r="F84" s="12">
        <v>8</v>
      </c>
      <c r="G84" s="12">
        <v>8</v>
      </c>
      <c r="H84" s="12" t="s">
        <v>25</v>
      </c>
      <c r="I84" s="13">
        <v>16</v>
      </c>
      <c r="J84" s="14">
        <f t="shared" si="1"/>
        <v>53.333333333333336</v>
      </c>
      <c r="K84" s="29" t="s">
        <v>175</v>
      </c>
      <c r="L84" s="15"/>
    </row>
    <row r="85" spans="1:12" ht="58.5" customHeight="1">
      <c r="A85" s="7" t="s">
        <v>447</v>
      </c>
      <c r="B85" s="26"/>
      <c r="C85" s="26" t="s">
        <v>448</v>
      </c>
      <c r="D85" s="27">
        <v>40551</v>
      </c>
      <c r="E85" s="28" t="s">
        <v>174</v>
      </c>
      <c r="F85" s="12">
        <v>8</v>
      </c>
      <c r="G85" s="12">
        <v>8</v>
      </c>
      <c r="H85" s="12" t="s">
        <v>25</v>
      </c>
      <c r="I85" s="13">
        <v>16</v>
      </c>
      <c r="J85" s="14">
        <f t="shared" si="1"/>
        <v>53.333333333333336</v>
      </c>
      <c r="K85" s="29" t="s">
        <v>175</v>
      </c>
      <c r="L85" s="15"/>
    </row>
    <row r="86" spans="1:12" ht="58.5" customHeight="1">
      <c r="A86" s="7" t="s">
        <v>449</v>
      </c>
      <c r="B86" s="26"/>
      <c r="C86" s="26" t="s">
        <v>450</v>
      </c>
      <c r="D86" s="27">
        <v>40378</v>
      </c>
      <c r="E86" s="28" t="s">
        <v>174</v>
      </c>
      <c r="F86" s="12">
        <v>8</v>
      </c>
      <c r="G86" s="12">
        <v>8</v>
      </c>
      <c r="H86" s="12" t="s">
        <v>25</v>
      </c>
      <c r="I86" s="13">
        <v>15</v>
      </c>
      <c r="J86" s="14">
        <f t="shared" si="1"/>
        <v>50</v>
      </c>
      <c r="K86" s="29" t="s">
        <v>175</v>
      </c>
      <c r="L86" s="15"/>
    </row>
    <row r="87" spans="1:12" ht="58.5" customHeight="1">
      <c r="A87" s="7" t="s">
        <v>451</v>
      </c>
      <c r="B87" s="26"/>
      <c r="C87" s="88" t="s">
        <v>452</v>
      </c>
      <c r="D87" s="27">
        <v>40478</v>
      </c>
      <c r="E87" s="28" t="s">
        <v>198</v>
      </c>
      <c r="F87" s="12" t="s">
        <v>303</v>
      </c>
      <c r="G87" s="12">
        <v>8</v>
      </c>
      <c r="H87" s="12" t="s">
        <v>21</v>
      </c>
      <c r="I87" s="13">
        <v>23</v>
      </c>
      <c r="J87" s="14">
        <f t="shared" si="1"/>
        <v>76.666666666666671</v>
      </c>
      <c r="K87" s="29" t="s">
        <v>199</v>
      </c>
      <c r="L87" s="15"/>
    </row>
    <row r="88" spans="1:12" ht="58.5" customHeight="1">
      <c r="A88" s="7" t="s">
        <v>453</v>
      </c>
      <c r="B88" s="26"/>
      <c r="C88" s="88" t="s">
        <v>454</v>
      </c>
      <c r="D88" s="27">
        <v>40494</v>
      </c>
      <c r="E88" s="28" t="s">
        <v>198</v>
      </c>
      <c r="F88" s="12" t="s">
        <v>303</v>
      </c>
      <c r="G88" s="12">
        <v>8</v>
      </c>
      <c r="H88" s="12" t="s">
        <v>25</v>
      </c>
      <c r="I88" s="13">
        <v>20</v>
      </c>
      <c r="J88" s="14">
        <f t="shared" si="1"/>
        <v>66.666666666666657</v>
      </c>
      <c r="K88" s="29" t="s">
        <v>199</v>
      </c>
      <c r="L88" s="15"/>
    </row>
    <row r="89" spans="1:12" ht="58.5" customHeight="1">
      <c r="A89" s="7" t="s">
        <v>455</v>
      </c>
      <c r="B89" s="26"/>
      <c r="C89" s="88" t="s">
        <v>456</v>
      </c>
      <c r="D89" s="27">
        <v>40573</v>
      </c>
      <c r="E89" s="28" t="s">
        <v>198</v>
      </c>
      <c r="F89" s="12" t="s">
        <v>303</v>
      </c>
      <c r="G89" s="12">
        <v>8</v>
      </c>
      <c r="H89" s="12" t="s">
        <v>25</v>
      </c>
      <c r="I89" s="13">
        <v>17</v>
      </c>
      <c r="J89" s="14">
        <f t="shared" si="1"/>
        <v>56.666666666666664</v>
      </c>
      <c r="K89" s="29" t="s">
        <v>199</v>
      </c>
      <c r="L89" s="15"/>
    </row>
    <row r="90" spans="1:12" ht="60" customHeight="1">
      <c r="A90" s="7" t="s">
        <v>457</v>
      </c>
      <c r="B90" s="26"/>
      <c r="C90" s="88" t="s">
        <v>458</v>
      </c>
      <c r="D90" s="27">
        <v>40535</v>
      </c>
      <c r="E90" s="28" t="s">
        <v>198</v>
      </c>
      <c r="F90" s="12" t="s">
        <v>303</v>
      </c>
      <c r="G90" s="12">
        <v>8</v>
      </c>
      <c r="H90" s="12" t="s">
        <v>25</v>
      </c>
      <c r="I90" s="13">
        <v>16</v>
      </c>
      <c r="J90" s="14">
        <f t="shared" si="1"/>
        <v>53.333333333333336</v>
      </c>
      <c r="K90" s="29" t="s">
        <v>199</v>
      </c>
      <c r="L90" s="15"/>
    </row>
    <row r="91" spans="1:12" ht="58.5" customHeight="1">
      <c r="A91" s="43" t="s">
        <v>459</v>
      </c>
      <c r="B91" s="26"/>
      <c r="C91" s="117" t="s">
        <v>460</v>
      </c>
      <c r="D91" s="27">
        <v>40380</v>
      </c>
      <c r="E91" s="28" t="s">
        <v>208</v>
      </c>
      <c r="F91" s="12">
        <v>8</v>
      </c>
      <c r="G91" s="12">
        <v>8</v>
      </c>
      <c r="H91" s="118" t="s">
        <v>52</v>
      </c>
      <c r="I91" s="13">
        <v>23</v>
      </c>
      <c r="J91" s="14">
        <f t="shared" si="1"/>
        <v>76.666666666666671</v>
      </c>
      <c r="K91" s="29" t="s">
        <v>209</v>
      </c>
      <c r="L91" s="15"/>
    </row>
    <row r="92" spans="1:12" ht="58.5" customHeight="1">
      <c r="A92" s="43" t="s">
        <v>461</v>
      </c>
      <c r="B92" s="26"/>
      <c r="C92" s="117" t="s">
        <v>462</v>
      </c>
      <c r="D92" s="27">
        <v>40423</v>
      </c>
      <c r="E92" s="28" t="s">
        <v>208</v>
      </c>
      <c r="F92" s="12">
        <v>8</v>
      </c>
      <c r="G92" s="12">
        <v>8</v>
      </c>
      <c r="H92" s="118" t="s">
        <v>52</v>
      </c>
      <c r="I92" s="13">
        <v>23</v>
      </c>
      <c r="J92" s="14">
        <f t="shared" si="1"/>
        <v>76.666666666666671</v>
      </c>
      <c r="K92" s="29" t="s">
        <v>209</v>
      </c>
      <c r="L92" s="15"/>
    </row>
    <row r="93" spans="1:12" ht="58.5" customHeight="1">
      <c r="A93" s="43" t="s">
        <v>463</v>
      </c>
      <c r="B93" s="26"/>
      <c r="C93" s="117" t="s">
        <v>464</v>
      </c>
      <c r="D93" s="27">
        <v>40258</v>
      </c>
      <c r="E93" s="28" t="s">
        <v>208</v>
      </c>
      <c r="F93" s="12">
        <v>8</v>
      </c>
      <c r="G93" s="12">
        <v>8</v>
      </c>
      <c r="H93" s="118" t="s">
        <v>211</v>
      </c>
      <c r="I93" s="13">
        <v>19</v>
      </c>
      <c r="J93" s="14">
        <f t="shared" si="1"/>
        <v>63.333333333333329</v>
      </c>
      <c r="K93" s="29" t="s">
        <v>209</v>
      </c>
      <c r="L93" s="15"/>
    </row>
    <row r="94" spans="1:12" ht="58.5" customHeight="1">
      <c r="A94" s="43" t="s">
        <v>465</v>
      </c>
      <c r="B94" s="26"/>
      <c r="C94" s="117" t="s">
        <v>466</v>
      </c>
      <c r="D94" s="27">
        <v>40666</v>
      </c>
      <c r="E94" s="28" t="s">
        <v>208</v>
      </c>
      <c r="F94" s="12">
        <v>8</v>
      </c>
      <c r="G94" s="12">
        <v>8</v>
      </c>
      <c r="H94" s="118" t="s">
        <v>211</v>
      </c>
      <c r="I94" s="13">
        <v>19</v>
      </c>
      <c r="J94" s="14">
        <f t="shared" si="1"/>
        <v>63.333333333333329</v>
      </c>
      <c r="K94" s="29" t="s">
        <v>209</v>
      </c>
      <c r="L94" s="15"/>
    </row>
    <row r="95" spans="1:12" ht="58.5" customHeight="1">
      <c r="A95" s="43" t="s">
        <v>467</v>
      </c>
      <c r="B95" s="26"/>
      <c r="C95" s="117" t="s">
        <v>468</v>
      </c>
      <c r="D95" s="27">
        <v>40729</v>
      </c>
      <c r="E95" s="28" t="s">
        <v>208</v>
      </c>
      <c r="F95" s="12">
        <v>8</v>
      </c>
      <c r="G95" s="12">
        <v>8</v>
      </c>
      <c r="H95" s="118" t="s">
        <v>211</v>
      </c>
      <c r="I95" s="13">
        <v>16</v>
      </c>
      <c r="J95" s="14">
        <f t="shared" si="1"/>
        <v>53.333333333333336</v>
      </c>
      <c r="K95" s="29" t="s">
        <v>209</v>
      </c>
      <c r="L95" s="15"/>
    </row>
    <row r="96" spans="1:12" ht="58.5" customHeight="1">
      <c r="A96" s="43" t="s">
        <v>469</v>
      </c>
      <c r="B96" s="26"/>
      <c r="C96" s="117" t="s">
        <v>470</v>
      </c>
      <c r="D96" s="27">
        <v>40634</v>
      </c>
      <c r="E96" s="28" t="s">
        <v>208</v>
      </c>
      <c r="F96" s="12">
        <v>8</v>
      </c>
      <c r="G96" s="12">
        <v>8</v>
      </c>
      <c r="H96" s="118" t="s">
        <v>211</v>
      </c>
      <c r="I96" s="13">
        <v>15</v>
      </c>
      <c r="J96" s="14">
        <f t="shared" si="1"/>
        <v>50</v>
      </c>
      <c r="K96" s="29" t="s">
        <v>209</v>
      </c>
      <c r="L96" s="15"/>
    </row>
    <row r="97" spans="1:18" ht="57" customHeight="1">
      <c r="A97" s="43" t="s">
        <v>471</v>
      </c>
      <c r="B97" s="26"/>
      <c r="C97" s="119" t="s">
        <v>472</v>
      </c>
      <c r="D97" s="120">
        <v>40480</v>
      </c>
      <c r="E97" s="28" t="s">
        <v>222</v>
      </c>
      <c r="F97" s="121" t="s">
        <v>303</v>
      </c>
      <c r="G97" s="121">
        <v>8</v>
      </c>
      <c r="H97" s="121" t="s">
        <v>21</v>
      </c>
      <c r="I97" s="121">
        <v>23</v>
      </c>
      <c r="J97" s="122">
        <f t="shared" si="1"/>
        <v>76.666666666666671</v>
      </c>
      <c r="K97" s="121" t="s">
        <v>473</v>
      </c>
      <c r="L97" s="15"/>
      <c r="M97" s="3"/>
      <c r="N97" s="3"/>
      <c r="O97" s="3"/>
      <c r="P97" s="3"/>
      <c r="Q97" s="3"/>
      <c r="R97" s="3"/>
    </row>
    <row r="98" spans="1:18">
      <c r="A98" s="50"/>
      <c r="B98" s="910" t="s">
        <v>223</v>
      </c>
      <c r="C98" s="910"/>
      <c r="D98" s="910"/>
      <c r="E98" s="910"/>
      <c r="F98" s="910"/>
      <c r="G98" s="910"/>
      <c r="H98" s="910"/>
      <c r="I98" s="910"/>
      <c r="J98" s="910"/>
      <c r="K98" s="910"/>
      <c r="L98" s="910"/>
    </row>
    <row r="99" spans="1:18" ht="76.5">
      <c r="A99" s="43" t="s">
        <v>474</v>
      </c>
      <c r="B99" s="15"/>
      <c r="C99" s="17" t="s">
        <v>475</v>
      </c>
      <c r="D99" s="27">
        <v>40462</v>
      </c>
      <c r="E99" s="28" t="s">
        <v>126</v>
      </c>
      <c r="F99" s="17">
        <v>8</v>
      </c>
      <c r="G99" s="17">
        <v>8</v>
      </c>
      <c r="H99" s="17" t="s">
        <v>25</v>
      </c>
      <c r="I99" s="17"/>
      <c r="J99" s="17"/>
      <c r="K99" s="17" t="s">
        <v>127</v>
      </c>
      <c r="L99" s="15"/>
    </row>
    <row r="100" spans="1:18" ht="51">
      <c r="A100" s="43" t="s">
        <v>476</v>
      </c>
      <c r="B100" s="15"/>
      <c r="C100" s="29" t="s">
        <v>477</v>
      </c>
      <c r="D100" s="124">
        <v>40239</v>
      </c>
      <c r="E100" s="28" t="s">
        <v>208</v>
      </c>
      <c r="F100" s="15">
        <v>8</v>
      </c>
      <c r="G100" s="15">
        <v>8</v>
      </c>
      <c r="H100" s="15" t="s">
        <v>25</v>
      </c>
      <c r="I100" s="15"/>
      <c r="J100" s="15"/>
      <c r="K100" s="15" t="s">
        <v>209</v>
      </c>
      <c r="L100" s="15"/>
    </row>
  </sheetData>
  <mergeCells count="6">
    <mergeCell ref="B98:L98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56"/>
  <sheetViews>
    <sheetView topLeftCell="A22" workbookViewId="0"/>
  </sheetViews>
  <sheetFormatPr defaultColWidth="10.42578125" defaultRowHeight="12.75"/>
  <cols>
    <col min="1" max="1" width="40.710937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1" spans="1:13">
      <c r="A1" t="s">
        <v>2205</v>
      </c>
    </row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546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60">
      <c r="A12" s="7" t="s">
        <v>2206</v>
      </c>
      <c r="B12" s="8" t="s">
        <v>1418</v>
      </c>
      <c r="C12" s="530" t="s">
        <v>1121</v>
      </c>
      <c r="D12" s="10">
        <v>39477</v>
      </c>
      <c r="E12" s="531" t="s">
        <v>19</v>
      </c>
      <c r="F12" s="12" t="s">
        <v>887</v>
      </c>
      <c r="G12" s="12">
        <v>11</v>
      </c>
      <c r="H12" s="12" t="s">
        <v>21</v>
      </c>
      <c r="I12" s="13">
        <v>27</v>
      </c>
      <c r="J12" s="532">
        <v>0.56000000000000005</v>
      </c>
      <c r="K12" s="533" t="s">
        <v>227</v>
      </c>
      <c r="L12" s="15"/>
    </row>
    <row r="13" spans="1:13" ht="60">
      <c r="A13" s="7" t="s">
        <v>2207</v>
      </c>
      <c r="B13" s="8" t="s">
        <v>1421</v>
      </c>
      <c r="C13" s="530" t="s">
        <v>1419</v>
      </c>
      <c r="D13" s="10">
        <v>39420</v>
      </c>
      <c r="E13" s="531" t="s">
        <v>19</v>
      </c>
      <c r="F13" s="12" t="s">
        <v>887</v>
      </c>
      <c r="G13" s="12">
        <v>11</v>
      </c>
      <c r="H13" s="12" t="s">
        <v>25</v>
      </c>
      <c r="I13" s="13">
        <v>24</v>
      </c>
      <c r="J13" s="532">
        <v>0.5</v>
      </c>
      <c r="K13" s="284" t="s">
        <v>227</v>
      </c>
      <c r="L13" s="15"/>
    </row>
    <row r="14" spans="1:13" ht="60">
      <c r="A14" s="7" t="s">
        <v>2208</v>
      </c>
      <c r="B14" s="8" t="s">
        <v>1423</v>
      </c>
      <c r="C14" s="530" t="s">
        <v>2209</v>
      </c>
      <c r="D14" s="534">
        <v>39453</v>
      </c>
      <c r="E14" s="531" t="s">
        <v>19</v>
      </c>
      <c r="F14" s="12" t="s">
        <v>887</v>
      </c>
      <c r="G14" s="12">
        <v>11</v>
      </c>
      <c r="H14" s="12" t="s">
        <v>25</v>
      </c>
      <c r="I14" s="13">
        <v>24</v>
      </c>
      <c r="J14" s="532">
        <v>0.5</v>
      </c>
      <c r="K14" s="284" t="s">
        <v>227</v>
      </c>
      <c r="L14" s="15"/>
    </row>
    <row r="15" spans="1:13" ht="60">
      <c r="A15" s="7" t="s">
        <v>2210</v>
      </c>
      <c r="B15" s="8" t="s">
        <v>1993</v>
      </c>
      <c r="C15" s="530" t="s">
        <v>880</v>
      </c>
      <c r="D15" s="534">
        <v>39432</v>
      </c>
      <c r="E15" s="531" t="s">
        <v>19</v>
      </c>
      <c r="F15" s="12" t="s">
        <v>876</v>
      </c>
      <c r="G15" s="12">
        <v>11</v>
      </c>
      <c r="H15" s="12" t="s">
        <v>25</v>
      </c>
      <c r="I15" s="13">
        <v>24</v>
      </c>
      <c r="J15" s="532">
        <v>0.5</v>
      </c>
      <c r="K15" s="284" t="s">
        <v>227</v>
      </c>
      <c r="L15" s="15"/>
    </row>
    <row r="16" spans="1:13" ht="60">
      <c r="A16" s="7" t="s">
        <v>2211</v>
      </c>
      <c r="B16" s="8" t="s">
        <v>2212</v>
      </c>
      <c r="C16" s="530" t="s">
        <v>882</v>
      </c>
      <c r="D16" s="10">
        <v>39351</v>
      </c>
      <c r="E16" s="531" t="s">
        <v>19</v>
      </c>
      <c r="F16" s="12" t="s">
        <v>876</v>
      </c>
      <c r="G16" s="12">
        <v>11</v>
      </c>
      <c r="H16" s="12" t="s">
        <v>25</v>
      </c>
      <c r="I16" s="13">
        <v>24</v>
      </c>
      <c r="J16" s="532">
        <v>0.5</v>
      </c>
      <c r="K16" s="284" t="s">
        <v>227</v>
      </c>
      <c r="L16" s="15"/>
    </row>
    <row r="17" spans="1:12" ht="60">
      <c r="A17" s="7" t="s">
        <v>2213</v>
      </c>
      <c r="B17" s="8" t="s">
        <v>2214</v>
      </c>
      <c r="C17" s="530" t="s">
        <v>2215</v>
      </c>
      <c r="D17" s="10">
        <v>39629</v>
      </c>
      <c r="E17" s="531" t="s">
        <v>19</v>
      </c>
      <c r="F17" s="12" t="s">
        <v>887</v>
      </c>
      <c r="G17" s="12">
        <v>11</v>
      </c>
      <c r="H17" s="12" t="s">
        <v>25</v>
      </c>
      <c r="I17" s="13">
        <v>22</v>
      </c>
      <c r="J17" s="532">
        <v>0.46</v>
      </c>
      <c r="K17" s="284" t="s">
        <v>227</v>
      </c>
      <c r="L17" s="15"/>
    </row>
    <row r="18" spans="1:12" ht="66" customHeight="1">
      <c r="A18" s="7" t="s">
        <v>2216</v>
      </c>
      <c r="B18" s="9" t="s">
        <v>2217</v>
      </c>
      <c r="C18" s="535" t="s">
        <v>1128</v>
      </c>
      <c r="D18" s="10">
        <v>39453</v>
      </c>
      <c r="E18" s="531" t="s">
        <v>19</v>
      </c>
      <c r="F18" s="12" t="s">
        <v>887</v>
      </c>
      <c r="G18" s="12">
        <v>11</v>
      </c>
      <c r="H18" s="12" t="s">
        <v>25</v>
      </c>
      <c r="I18" s="13">
        <v>22</v>
      </c>
      <c r="J18" s="532">
        <v>0.46</v>
      </c>
      <c r="K18" s="284" t="s">
        <v>227</v>
      </c>
      <c r="L18" s="15"/>
    </row>
    <row r="19" spans="1:12" ht="63.75" customHeight="1">
      <c r="A19" s="7" t="s">
        <v>2218</v>
      </c>
      <c r="B19" s="8" t="s">
        <v>2219</v>
      </c>
      <c r="C19" s="530" t="s">
        <v>2220</v>
      </c>
      <c r="D19" s="534">
        <v>39608</v>
      </c>
      <c r="E19" s="531" t="s">
        <v>19</v>
      </c>
      <c r="F19" s="12" t="s">
        <v>887</v>
      </c>
      <c r="G19" s="12">
        <v>11</v>
      </c>
      <c r="H19" s="12" t="s">
        <v>25</v>
      </c>
      <c r="I19" s="13">
        <v>22</v>
      </c>
      <c r="J19" s="532">
        <v>0.46</v>
      </c>
      <c r="K19" s="284" t="s">
        <v>227</v>
      </c>
      <c r="L19" s="15"/>
    </row>
    <row r="20" spans="1:12" ht="60">
      <c r="A20" s="7" t="s">
        <v>2221</v>
      </c>
      <c r="B20" s="8">
        <v>9</v>
      </c>
      <c r="C20" s="530" t="s">
        <v>2222</v>
      </c>
      <c r="D20" s="72">
        <v>39291</v>
      </c>
      <c r="E20" s="531" t="s">
        <v>19</v>
      </c>
      <c r="F20" s="12" t="s">
        <v>876</v>
      </c>
      <c r="G20" s="12">
        <v>11</v>
      </c>
      <c r="H20" s="12" t="s">
        <v>25</v>
      </c>
      <c r="I20" s="13">
        <v>22</v>
      </c>
      <c r="J20" s="532">
        <v>0.46</v>
      </c>
      <c r="K20" s="284" t="s">
        <v>227</v>
      </c>
      <c r="L20" s="15"/>
    </row>
    <row r="21" spans="1:12" ht="66" customHeight="1">
      <c r="A21" s="7" t="s">
        <v>2223</v>
      </c>
      <c r="B21" s="8" t="s">
        <v>2224</v>
      </c>
      <c r="C21" s="530" t="s">
        <v>875</v>
      </c>
      <c r="D21" s="70">
        <v>39686</v>
      </c>
      <c r="E21" s="531" t="s">
        <v>19</v>
      </c>
      <c r="F21" s="12" t="s">
        <v>876</v>
      </c>
      <c r="G21" s="12">
        <v>11</v>
      </c>
      <c r="H21" s="12" t="s">
        <v>25</v>
      </c>
      <c r="I21" s="13">
        <v>22</v>
      </c>
      <c r="J21" s="532">
        <v>0.46</v>
      </c>
      <c r="K21" s="284" t="s">
        <v>227</v>
      </c>
      <c r="L21" s="15"/>
    </row>
    <row r="22" spans="1:12" ht="63.75" customHeight="1">
      <c r="A22" s="7" t="s">
        <v>2225</v>
      </c>
      <c r="B22" s="17"/>
      <c r="C22" s="536" t="s">
        <v>1140</v>
      </c>
      <c r="D22" s="537">
        <v>39386</v>
      </c>
      <c r="E22" s="531" t="s">
        <v>51</v>
      </c>
      <c r="F22" s="260" t="s">
        <v>876</v>
      </c>
      <c r="G22" s="12">
        <v>11</v>
      </c>
      <c r="H22" s="20" t="s">
        <v>52</v>
      </c>
      <c r="I22" s="13">
        <v>32</v>
      </c>
      <c r="J22" s="538">
        <v>0.67</v>
      </c>
      <c r="K22" s="12" t="s">
        <v>2035</v>
      </c>
      <c r="L22" s="15"/>
    </row>
    <row r="23" spans="1:12" ht="63" customHeight="1">
      <c r="A23" s="7" t="s">
        <v>2226</v>
      </c>
      <c r="B23" s="17"/>
      <c r="C23" s="539" t="s">
        <v>2227</v>
      </c>
      <c r="D23" s="540">
        <v>39513</v>
      </c>
      <c r="E23" s="531" t="s">
        <v>51</v>
      </c>
      <c r="F23" s="262" t="s">
        <v>887</v>
      </c>
      <c r="G23" s="12">
        <v>11</v>
      </c>
      <c r="H23" s="24" t="s">
        <v>59</v>
      </c>
      <c r="I23" s="13">
        <v>25</v>
      </c>
      <c r="J23" s="541">
        <v>0.52</v>
      </c>
      <c r="K23" s="12" t="s">
        <v>2035</v>
      </c>
      <c r="L23" s="15"/>
    </row>
    <row r="24" spans="1:12" ht="66.75" customHeight="1">
      <c r="A24" s="7" t="s">
        <v>2228</v>
      </c>
      <c r="B24" s="17"/>
      <c r="C24" s="539" t="s">
        <v>2229</v>
      </c>
      <c r="D24" s="540">
        <v>39359</v>
      </c>
      <c r="E24" s="531" t="s">
        <v>51</v>
      </c>
      <c r="F24" s="262" t="s">
        <v>887</v>
      </c>
      <c r="G24" s="12">
        <v>11</v>
      </c>
      <c r="H24" s="24" t="s">
        <v>59</v>
      </c>
      <c r="I24" s="13">
        <v>24</v>
      </c>
      <c r="J24" s="541">
        <v>0.5</v>
      </c>
      <c r="K24" s="12" t="s">
        <v>2035</v>
      </c>
      <c r="L24" s="15"/>
    </row>
    <row r="25" spans="1:12" ht="68.25" customHeight="1">
      <c r="A25" s="7" t="s">
        <v>2230</v>
      </c>
      <c r="B25" s="17"/>
      <c r="C25" s="539" t="s">
        <v>2231</v>
      </c>
      <c r="D25" s="540">
        <v>39585</v>
      </c>
      <c r="E25" s="531" t="s">
        <v>51</v>
      </c>
      <c r="F25" s="262" t="s">
        <v>887</v>
      </c>
      <c r="G25" s="12">
        <v>11</v>
      </c>
      <c r="H25" s="25" t="s">
        <v>64</v>
      </c>
      <c r="I25" s="13">
        <v>22</v>
      </c>
      <c r="J25" s="541">
        <v>0.46</v>
      </c>
      <c r="K25" s="12" t="s">
        <v>2035</v>
      </c>
      <c r="L25" s="15"/>
    </row>
    <row r="26" spans="1:12" ht="60" customHeight="1">
      <c r="A26" s="7" t="s">
        <v>2232</v>
      </c>
      <c r="B26" s="26"/>
      <c r="C26" s="448" t="s">
        <v>898</v>
      </c>
      <c r="D26" s="542">
        <v>39546</v>
      </c>
      <c r="E26" s="543" t="s">
        <v>79</v>
      </c>
      <c r="F26" s="12" t="s">
        <v>887</v>
      </c>
      <c r="G26" s="12">
        <v>11</v>
      </c>
      <c r="H26" s="399" t="s">
        <v>52</v>
      </c>
      <c r="I26" s="13">
        <v>28</v>
      </c>
      <c r="J26" s="12"/>
      <c r="K26" s="12" t="s">
        <v>988</v>
      </c>
      <c r="L26" s="15"/>
    </row>
    <row r="27" spans="1:12" ht="60" customHeight="1">
      <c r="A27" s="7" t="s">
        <v>2233</v>
      </c>
      <c r="B27" s="26"/>
      <c r="C27" s="544" t="s">
        <v>902</v>
      </c>
      <c r="D27" s="542">
        <v>39515</v>
      </c>
      <c r="E27" s="543" t="s">
        <v>79</v>
      </c>
      <c r="F27" s="12" t="s">
        <v>887</v>
      </c>
      <c r="G27" s="12">
        <v>11</v>
      </c>
      <c r="H27" s="12" t="s">
        <v>30</v>
      </c>
      <c r="I27" s="13">
        <v>22</v>
      </c>
      <c r="J27" s="12">
        <v>46</v>
      </c>
      <c r="K27" s="2" t="s">
        <v>988</v>
      </c>
      <c r="L27" s="15"/>
    </row>
    <row r="28" spans="1:12" ht="58.5" customHeight="1">
      <c r="A28" s="7" t="s">
        <v>2234</v>
      </c>
      <c r="B28" s="26"/>
      <c r="C28" s="251" t="s">
        <v>1150</v>
      </c>
      <c r="D28" s="252">
        <v>39301</v>
      </c>
      <c r="E28" s="545" t="s">
        <v>95</v>
      </c>
      <c r="F28" s="494" t="s">
        <v>876</v>
      </c>
      <c r="G28" s="494">
        <v>11</v>
      </c>
      <c r="H28" s="494" t="s">
        <v>21</v>
      </c>
      <c r="I28" s="546">
        <v>34</v>
      </c>
      <c r="J28" s="547">
        <v>0.7</v>
      </c>
      <c r="K28" s="15" t="s">
        <v>2235</v>
      </c>
      <c r="L28" s="15"/>
    </row>
    <row r="29" spans="1:12" ht="78.75" customHeight="1">
      <c r="A29" s="7" t="s">
        <v>2236</v>
      </c>
      <c r="B29" s="26"/>
      <c r="C29" s="548" t="s">
        <v>912</v>
      </c>
      <c r="D29" s="549">
        <v>39603</v>
      </c>
      <c r="E29" s="543" t="s">
        <v>95</v>
      </c>
      <c r="F29" s="519" t="s">
        <v>887</v>
      </c>
      <c r="G29" s="519">
        <v>11</v>
      </c>
      <c r="H29" s="519" t="s">
        <v>211</v>
      </c>
      <c r="I29" s="523">
        <v>26</v>
      </c>
      <c r="J29" s="547">
        <v>0.54</v>
      </c>
      <c r="K29" t="s">
        <v>2235</v>
      </c>
      <c r="L29" s="15"/>
    </row>
    <row r="30" spans="1:12" ht="78.75" customHeight="1">
      <c r="A30" s="7" t="s">
        <v>2237</v>
      </c>
      <c r="B30" s="26"/>
      <c r="C30" s="548" t="s">
        <v>2238</v>
      </c>
      <c r="D30" s="549">
        <v>39687</v>
      </c>
      <c r="E30" s="543" t="s">
        <v>95</v>
      </c>
      <c r="F30" s="519" t="s">
        <v>887</v>
      </c>
      <c r="G30" s="519">
        <v>11</v>
      </c>
      <c r="H30" s="519" t="s">
        <v>211</v>
      </c>
      <c r="I30" s="523">
        <v>24</v>
      </c>
      <c r="J30" s="547">
        <v>0.5</v>
      </c>
      <c r="K30" s="15" t="s">
        <v>2235</v>
      </c>
      <c r="L30" s="15"/>
    </row>
    <row r="31" spans="1:12" ht="81.75" customHeight="1">
      <c r="A31" s="7" t="s">
        <v>2239</v>
      </c>
      <c r="B31" s="26"/>
      <c r="C31" s="548" t="s">
        <v>1703</v>
      </c>
      <c r="D31" s="549">
        <v>39453</v>
      </c>
      <c r="E31" s="543" t="s">
        <v>95</v>
      </c>
      <c r="F31" s="519" t="s">
        <v>887</v>
      </c>
      <c r="G31" s="519">
        <v>11</v>
      </c>
      <c r="H31" s="519" t="s">
        <v>211</v>
      </c>
      <c r="I31" s="523">
        <v>24</v>
      </c>
      <c r="J31" s="547">
        <v>0.5</v>
      </c>
      <c r="K31" t="s">
        <v>2235</v>
      </c>
      <c r="L31" s="15"/>
    </row>
    <row r="32" spans="1:12" ht="84.75" customHeight="1">
      <c r="A32" s="7" t="s">
        <v>2240</v>
      </c>
      <c r="B32" s="26"/>
      <c r="C32" s="548" t="s">
        <v>2241</v>
      </c>
      <c r="D32" s="252">
        <v>39470</v>
      </c>
      <c r="E32" s="543" t="s">
        <v>95</v>
      </c>
      <c r="F32" s="519" t="s">
        <v>887</v>
      </c>
      <c r="G32" s="519">
        <v>11</v>
      </c>
      <c r="H32" s="519" t="s">
        <v>211</v>
      </c>
      <c r="I32" s="523">
        <v>24</v>
      </c>
      <c r="J32" s="547">
        <v>0.5</v>
      </c>
      <c r="K32" s="15" t="s">
        <v>2235</v>
      </c>
      <c r="L32" s="15"/>
    </row>
    <row r="33" spans="1:12" ht="75" customHeight="1">
      <c r="A33" s="7" t="s">
        <v>2242</v>
      </c>
      <c r="B33" s="26"/>
      <c r="C33" s="548" t="s">
        <v>1152</v>
      </c>
      <c r="D33" s="252">
        <v>39584</v>
      </c>
      <c r="E33" s="543" t="s">
        <v>95</v>
      </c>
      <c r="F33" s="519" t="s">
        <v>876</v>
      </c>
      <c r="G33" s="519">
        <v>11</v>
      </c>
      <c r="H33" s="519" t="s">
        <v>211</v>
      </c>
      <c r="I33" s="523">
        <v>24</v>
      </c>
      <c r="J33" s="547">
        <v>0.5</v>
      </c>
      <c r="K33" t="s">
        <v>2235</v>
      </c>
      <c r="L33" s="15"/>
    </row>
    <row r="34" spans="1:12" ht="82.5" customHeight="1">
      <c r="A34" s="7" t="s">
        <v>2243</v>
      </c>
      <c r="B34" s="26"/>
      <c r="C34" s="548" t="s">
        <v>904</v>
      </c>
      <c r="D34" s="252">
        <v>39495</v>
      </c>
      <c r="E34" s="543" t="s">
        <v>95</v>
      </c>
      <c r="F34" s="519" t="s">
        <v>876</v>
      </c>
      <c r="G34" s="519">
        <v>11</v>
      </c>
      <c r="H34" s="519" t="s">
        <v>64</v>
      </c>
      <c r="I34" s="523">
        <v>23</v>
      </c>
      <c r="J34" s="547">
        <v>0.47</v>
      </c>
      <c r="K34" s="15" t="s">
        <v>2235</v>
      </c>
      <c r="L34" s="15"/>
    </row>
    <row r="35" spans="1:12" ht="78.75" customHeight="1">
      <c r="A35" s="7" t="s">
        <v>2244</v>
      </c>
      <c r="B35" s="26"/>
      <c r="C35" s="251" t="s">
        <v>906</v>
      </c>
      <c r="D35" s="252">
        <v>39514</v>
      </c>
      <c r="E35" s="545" t="s">
        <v>95</v>
      </c>
      <c r="F35" s="519" t="s">
        <v>876</v>
      </c>
      <c r="G35" s="519">
        <v>11</v>
      </c>
      <c r="H35" s="519" t="s">
        <v>64</v>
      </c>
      <c r="I35" s="523">
        <v>23</v>
      </c>
      <c r="J35" s="547">
        <v>0.47</v>
      </c>
      <c r="K35" t="s">
        <v>2235</v>
      </c>
      <c r="L35" s="15"/>
    </row>
    <row r="36" spans="1:12" ht="79.5" customHeight="1">
      <c r="A36" s="165"/>
      <c r="B36" s="79"/>
      <c r="C36" s="449" t="s">
        <v>259</v>
      </c>
      <c r="D36" s="550"/>
      <c r="E36" s="551" t="s">
        <v>120</v>
      </c>
      <c r="F36" s="81"/>
      <c r="G36" s="81"/>
      <c r="H36" s="81"/>
      <c r="I36" s="81"/>
      <c r="J36" s="81"/>
      <c r="K36" s="83"/>
      <c r="L36" s="83"/>
    </row>
    <row r="37" spans="1:12" ht="108" customHeight="1">
      <c r="A37" s="7" t="s">
        <v>2245</v>
      </c>
      <c r="B37" s="26"/>
      <c r="C37" s="92" t="s">
        <v>1750</v>
      </c>
      <c r="D37" s="448"/>
      <c r="E37" s="543" t="s">
        <v>126</v>
      </c>
      <c r="F37" s="12">
        <v>11</v>
      </c>
      <c r="G37" s="12">
        <v>11</v>
      </c>
      <c r="H37" s="552" t="s">
        <v>21</v>
      </c>
      <c r="I37" s="13">
        <v>39</v>
      </c>
      <c r="J37" s="469">
        <v>81.25</v>
      </c>
      <c r="K37" s="15" t="s">
        <v>1007</v>
      </c>
      <c r="L37" s="15"/>
    </row>
    <row r="38" spans="1:12" ht="109.5" customHeight="1">
      <c r="A38" s="7" t="s">
        <v>2246</v>
      </c>
      <c r="B38" s="26"/>
      <c r="C38" s="61" t="s">
        <v>928</v>
      </c>
      <c r="D38" s="448"/>
      <c r="E38" s="543" t="s">
        <v>126</v>
      </c>
      <c r="F38" s="12">
        <v>11</v>
      </c>
      <c r="G38" s="12">
        <v>11</v>
      </c>
      <c r="H38" s="553" t="s">
        <v>1610</v>
      </c>
      <c r="I38" s="13">
        <v>30</v>
      </c>
      <c r="J38" s="470">
        <v>62.5</v>
      </c>
      <c r="K38" s="15" t="s">
        <v>1007</v>
      </c>
      <c r="L38" s="15"/>
    </row>
    <row r="39" spans="1:12" ht="112.5" customHeight="1">
      <c r="A39" s="7" t="s">
        <v>2247</v>
      </c>
      <c r="B39" s="26"/>
      <c r="C39" s="61" t="s">
        <v>920</v>
      </c>
      <c r="D39" s="448"/>
      <c r="E39" s="543" t="s">
        <v>126</v>
      </c>
      <c r="F39" s="12">
        <v>11</v>
      </c>
      <c r="G39" s="12">
        <v>11</v>
      </c>
      <c r="H39" s="553" t="s">
        <v>1610</v>
      </c>
      <c r="I39" s="13">
        <v>29</v>
      </c>
      <c r="J39" s="470">
        <v>60.42</v>
      </c>
      <c r="K39" s="15" t="s">
        <v>1007</v>
      </c>
      <c r="L39" s="15"/>
    </row>
    <row r="40" spans="1:12" ht="112.5" customHeight="1">
      <c r="A40" s="7" t="s">
        <v>2248</v>
      </c>
      <c r="B40" s="26"/>
      <c r="C40" s="61" t="s">
        <v>1781</v>
      </c>
      <c r="D40" s="448"/>
      <c r="E40" s="543" t="s">
        <v>126</v>
      </c>
      <c r="F40" s="12">
        <v>11</v>
      </c>
      <c r="G40" s="12">
        <v>11</v>
      </c>
      <c r="H40" s="553" t="s">
        <v>30</v>
      </c>
      <c r="I40" s="13">
        <v>23</v>
      </c>
      <c r="J40" s="470">
        <v>47.92</v>
      </c>
      <c r="K40" s="15" t="s">
        <v>1007</v>
      </c>
      <c r="L40" s="15"/>
    </row>
    <row r="41" spans="1:12" ht="108.75" customHeight="1">
      <c r="A41" s="7" t="s">
        <v>2249</v>
      </c>
      <c r="B41" s="26"/>
      <c r="C41" s="61" t="s">
        <v>2250</v>
      </c>
      <c r="D41" s="448"/>
      <c r="E41" s="543" t="s">
        <v>126</v>
      </c>
      <c r="F41" s="12">
        <v>11</v>
      </c>
      <c r="G41" s="12">
        <v>11</v>
      </c>
      <c r="H41" s="553" t="s">
        <v>30</v>
      </c>
      <c r="I41" s="13">
        <v>23</v>
      </c>
      <c r="J41" s="470">
        <v>47.92</v>
      </c>
      <c r="K41" s="15" t="s">
        <v>1007</v>
      </c>
      <c r="L41" s="15"/>
    </row>
    <row r="42" spans="1:12" ht="64.5" customHeight="1">
      <c r="A42" s="7" t="s">
        <v>2251</v>
      </c>
      <c r="B42" s="26"/>
      <c r="C42" s="543" t="s">
        <v>1721</v>
      </c>
      <c r="D42" s="542">
        <v>39410</v>
      </c>
      <c r="E42" s="543" t="s">
        <v>160</v>
      </c>
      <c r="F42" s="12" t="s">
        <v>887</v>
      </c>
      <c r="G42" s="12">
        <v>11</v>
      </c>
      <c r="H42" s="12" t="s">
        <v>25</v>
      </c>
      <c r="I42" s="12">
        <v>25</v>
      </c>
      <c r="J42" s="532">
        <v>0.52</v>
      </c>
      <c r="K42" s="15" t="s">
        <v>613</v>
      </c>
      <c r="L42" s="15"/>
    </row>
    <row r="43" spans="1:12" ht="66" customHeight="1">
      <c r="A43" s="7" t="s">
        <v>2252</v>
      </c>
      <c r="B43" s="26"/>
      <c r="C43" s="448" t="s">
        <v>2253</v>
      </c>
      <c r="D43" s="542">
        <v>39586</v>
      </c>
      <c r="E43" s="543" t="s">
        <v>174</v>
      </c>
      <c r="F43" s="12" t="s">
        <v>876</v>
      </c>
      <c r="G43" s="12">
        <v>11</v>
      </c>
      <c r="H43" s="12" t="s">
        <v>25</v>
      </c>
      <c r="I43" s="12">
        <v>25</v>
      </c>
      <c r="J43" s="12">
        <v>52.1</v>
      </c>
      <c r="K43" s="15" t="s">
        <v>2080</v>
      </c>
      <c r="L43" s="15"/>
    </row>
    <row r="44" spans="1:12" ht="60">
      <c r="A44" s="7" t="s">
        <v>2254</v>
      </c>
      <c r="B44" s="26"/>
      <c r="C44" s="448" t="s">
        <v>2255</v>
      </c>
      <c r="D44" s="542">
        <v>39734</v>
      </c>
      <c r="E44" s="543" t="s">
        <v>174</v>
      </c>
      <c r="F44" s="12" t="s">
        <v>887</v>
      </c>
      <c r="G44" s="12">
        <v>11</v>
      </c>
      <c r="H44" s="12" t="s">
        <v>25</v>
      </c>
      <c r="I44" s="12">
        <v>24</v>
      </c>
      <c r="J44" s="12">
        <v>50</v>
      </c>
      <c r="K44" s="15" t="s">
        <v>2080</v>
      </c>
      <c r="L44" s="15"/>
    </row>
    <row r="45" spans="1:12" ht="63.75" customHeight="1">
      <c r="A45" s="7" t="s">
        <v>2256</v>
      </c>
      <c r="B45" s="26"/>
      <c r="C45" s="92" t="s">
        <v>942</v>
      </c>
      <c r="D45" s="542">
        <v>39410</v>
      </c>
      <c r="E45" s="543" t="s">
        <v>198</v>
      </c>
      <c r="F45" s="12" t="s">
        <v>887</v>
      </c>
      <c r="G45" s="12">
        <v>11</v>
      </c>
      <c r="H45" s="12" t="s">
        <v>52</v>
      </c>
      <c r="I45" s="12">
        <v>24</v>
      </c>
      <c r="J45" s="12">
        <v>50</v>
      </c>
      <c r="K45" t="s">
        <v>291</v>
      </c>
      <c r="L45" s="15"/>
    </row>
    <row r="46" spans="1:12" ht="58.5" customHeight="1">
      <c r="A46" s="43" t="s">
        <v>2257</v>
      </c>
      <c r="B46" s="26"/>
      <c r="C46" s="61" t="s">
        <v>940</v>
      </c>
      <c r="D46" s="542">
        <v>39596</v>
      </c>
      <c r="E46" s="543" t="s">
        <v>198</v>
      </c>
      <c r="F46" s="2" t="s">
        <v>887</v>
      </c>
      <c r="G46" s="12">
        <v>11</v>
      </c>
      <c r="H46" s="12" t="s">
        <v>25</v>
      </c>
      <c r="I46" s="12">
        <v>23</v>
      </c>
      <c r="J46" s="12">
        <v>47.9</v>
      </c>
      <c r="K46" s="15" t="s">
        <v>291</v>
      </c>
      <c r="L46" s="15"/>
    </row>
    <row r="47" spans="1:12" ht="63" customHeight="1">
      <c r="A47" s="43" t="s">
        <v>2258</v>
      </c>
      <c r="B47" s="26"/>
      <c r="C47" s="61" t="s">
        <v>2259</v>
      </c>
      <c r="D47" s="542">
        <v>39511</v>
      </c>
      <c r="E47" s="543" t="s">
        <v>198</v>
      </c>
      <c r="F47" s="12" t="s">
        <v>887</v>
      </c>
      <c r="G47" s="12">
        <v>11</v>
      </c>
      <c r="H47" s="12" t="s">
        <v>30</v>
      </c>
      <c r="I47" s="12">
        <v>22</v>
      </c>
      <c r="J47" s="12">
        <v>45.8</v>
      </c>
      <c r="K47" t="s">
        <v>291</v>
      </c>
      <c r="L47" s="15"/>
    </row>
    <row r="48" spans="1:12" s="181" customFormat="1" ht="63" customHeight="1">
      <c r="A48" s="43" t="s">
        <v>2260</v>
      </c>
      <c r="B48" s="182"/>
      <c r="C48" s="511" t="s">
        <v>2261</v>
      </c>
      <c r="D48" s="554">
        <v>39522</v>
      </c>
      <c r="E48" s="555" t="s">
        <v>208</v>
      </c>
      <c r="F48" s="186" t="s">
        <v>887</v>
      </c>
      <c r="G48" s="186">
        <v>11</v>
      </c>
      <c r="H48" s="186" t="s">
        <v>30</v>
      </c>
      <c r="I48" s="34">
        <v>23</v>
      </c>
      <c r="J48" s="556">
        <v>0.47920000000000001</v>
      </c>
      <c r="K48" s="15" t="s">
        <v>2262</v>
      </c>
      <c r="L48" s="190"/>
    </row>
    <row r="49" spans="1:18" s="181" customFormat="1" ht="63.75" customHeight="1">
      <c r="A49" s="43" t="s">
        <v>2263</v>
      </c>
      <c r="B49" s="182"/>
      <c r="C49" s="514" t="s">
        <v>1476</v>
      </c>
      <c r="D49" s="554">
        <v>39656</v>
      </c>
      <c r="E49" s="555" t="s">
        <v>208</v>
      </c>
      <c r="F49" s="186" t="s">
        <v>887</v>
      </c>
      <c r="G49" s="186">
        <v>11</v>
      </c>
      <c r="H49" s="186" t="s">
        <v>30</v>
      </c>
      <c r="I49" s="34">
        <v>22</v>
      </c>
      <c r="J49" s="557">
        <v>0.45829999999999999</v>
      </c>
      <c r="K49" s="15" t="s">
        <v>2262</v>
      </c>
      <c r="L49" s="190"/>
    </row>
    <row r="50" spans="1:18" s="181" customFormat="1" ht="63.75" customHeight="1">
      <c r="A50" s="43" t="s">
        <v>2264</v>
      </c>
      <c r="B50" s="182"/>
      <c r="C50" s="514" t="s">
        <v>2265</v>
      </c>
      <c r="D50" s="554">
        <v>39348</v>
      </c>
      <c r="E50" s="555" t="s">
        <v>208</v>
      </c>
      <c r="F50" s="186" t="s">
        <v>887</v>
      </c>
      <c r="G50" s="186">
        <v>11</v>
      </c>
      <c r="H50" s="186" t="s">
        <v>30</v>
      </c>
      <c r="I50" s="34">
        <v>22</v>
      </c>
      <c r="J50" s="557">
        <v>0.45829999999999999</v>
      </c>
      <c r="K50" s="15" t="s">
        <v>2262</v>
      </c>
      <c r="L50" s="190"/>
    </row>
    <row r="51" spans="1:18" s="181" customFormat="1" ht="63.75" customHeight="1">
      <c r="A51" s="43" t="s">
        <v>2266</v>
      </c>
      <c r="B51" s="182"/>
      <c r="C51" s="514" t="s">
        <v>946</v>
      </c>
      <c r="D51" s="554">
        <v>39567</v>
      </c>
      <c r="E51" s="555" t="s">
        <v>208</v>
      </c>
      <c r="F51" s="186" t="s">
        <v>887</v>
      </c>
      <c r="G51" s="186">
        <v>11</v>
      </c>
      <c r="H51" s="186" t="s">
        <v>30</v>
      </c>
      <c r="I51" s="34">
        <v>22</v>
      </c>
      <c r="J51" s="557">
        <v>0.45829999999999999</v>
      </c>
      <c r="K51" s="15" t="s">
        <v>2262</v>
      </c>
      <c r="L51" s="190"/>
    </row>
    <row r="52" spans="1:18" s="181" customFormat="1" ht="63.75" customHeight="1">
      <c r="A52" s="7" t="s">
        <v>2267</v>
      </c>
      <c r="B52" s="182"/>
      <c r="C52" s="514" t="s">
        <v>2268</v>
      </c>
      <c r="D52" s="554">
        <v>39691</v>
      </c>
      <c r="E52" s="555" t="s">
        <v>208</v>
      </c>
      <c r="F52" s="186" t="s">
        <v>887</v>
      </c>
      <c r="G52" s="2" t="s">
        <v>887</v>
      </c>
      <c r="H52" s="12" t="s">
        <v>30</v>
      </c>
      <c r="I52" s="34">
        <v>22</v>
      </c>
      <c r="J52" s="557">
        <v>0.45829999999999999</v>
      </c>
      <c r="K52" s="15" t="s">
        <v>2262</v>
      </c>
      <c r="L52" s="190"/>
      <c r="M52" s="516"/>
      <c r="N52" s="516"/>
      <c r="O52" s="516"/>
      <c r="P52" s="516"/>
      <c r="Q52" s="516"/>
      <c r="R52" s="516"/>
    </row>
    <row r="53" spans="1:18" ht="64.5" customHeight="1">
      <c r="A53" s="7" t="s">
        <v>2269</v>
      </c>
      <c r="B53" s="26"/>
      <c r="C53" s="558" t="s">
        <v>2270</v>
      </c>
      <c r="D53" s="542">
        <v>39496</v>
      </c>
      <c r="E53" s="543" t="s">
        <v>222</v>
      </c>
      <c r="F53" s="198" t="s">
        <v>887</v>
      </c>
      <c r="G53" s="121" t="s">
        <v>887</v>
      </c>
      <c r="H53" s="198" t="s">
        <v>30</v>
      </c>
      <c r="I53" s="12">
        <v>23</v>
      </c>
      <c r="J53" s="481">
        <v>0.47920000000000001</v>
      </c>
      <c r="K53" s="121" t="s">
        <v>543</v>
      </c>
      <c r="L53" s="15"/>
      <c r="M53" s="3"/>
      <c r="N53" s="3"/>
      <c r="O53" s="3"/>
      <c r="P53" s="3"/>
      <c r="Q53" s="3"/>
      <c r="R53" s="3"/>
    </row>
    <row r="54" spans="1:18">
      <c r="B54" s="902" t="s">
        <v>223</v>
      </c>
      <c r="C54" s="903"/>
      <c r="D54" s="903"/>
      <c r="E54" s="903"/>
      <c r="F54" s="903"/>
      <c r="G54" s="903"/>
      <c r="H54" s="903"/>
      <c r="I54" s="903"/>
      <c r="J54" s="903"/>
      <c r="K54" s="903"/>
      <c r="L54" s="904"/>
    </row>
    <row r="55" spans="1:18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8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</sheetData>
  <mergeCells count="6">
    <mergeCell ref="B54:L54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88"/>
  <sheetViews>
    <sheetView topLeftCell="E58" workbookViewId="0"/>
  </sheetViews>
  <sheetFormatPr defaultColWidth="10.42578125" defaultRowHeight="12.75"/>
  <cols>
    <col min="1" max="1" width="31.4257812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9.7109375" customWidth="1"/>
    <col min="12" max="12" width="21.85546875" customWidth="1"/>
  </cols>
  <sheetData>
    <row r="1" spans="1:13">
      <c r="A1" s="12"/>
    </row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2271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A11" s="1" t="s">
        <v>2272</v>
      </c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2273</v>
      </c>
      <c r="J11" s="6" t="s">
        <v>14</v>
      </c>
      <c r="K11" s="6" t="s">
        <v>15</v>
      </c>
      <c r="L11" s="6" t="s">
        <v>16</v>
      </c>
    </row>
    <row r="12" spans="1:13" ht="51">
      <c r="A12" s="71" t="s">
        <v>2274</v>
      </c>
      <c r="B12" s="559">
        <v>1</v>
      </c>
      <c r="C12" s="560" t="s">
        <v>2275</v>
      </c>
      <c r="D12" s="10">
        <v>40917</v>
      </c>
      <c r="E12" s="11" t="s">
        <v>19</v>
      </c>
      <c r="F12" s="392" t="s">
        <v>33</v>
      </c>
      <c r="G12" s="392">
        <v>7</v>
      </c>
      <c r="H12" s="392" t="s">
        <v>21</v>
      </c>
      <c r="I12" s="561">
        <v>70</v>
      </c>
      <c r="J12" s="562">
        <v>0.88</v>
      </c>
      <c r="K12" s="116" t="s">
        <v>22</v>
      </c>
      <c r="L12" s="563"/>
    </row>
    <row r="13" spans="1:13" ht="51">
      <c r="A13" s="71" t="s">
        <v>2276</v>
      </c>
      <c r="B13" s="559">
        <v>2</v>
      </c>
      <c r="C13" s="116" t="s">
        <v>43</v>
      </c>
      <c r="D13" s="10">
        <v>40920</v>
      </c>
      <c r="E13" s="11" t="s">
        <v>19</v>
      </c>
      <c r="F13" s="392" t="s">
        <v>33</v>
      </c>
      <c r="G13" s="392">
        <v>7</v>
      </c>
      <c r="H13" s="392" t="s">
        <v>25</v>
      </c>
      <c r="I13" s="561">
        <v>65</v>
      </c>
      <c r="J13" s="562">
        <v>0.81</v>
      </c>
      <c r="K13" s="116" t="s">
        <v>22</v>
      </c>
      <c r="L13" s="563"/>
    </row>
    <row r="14" spans="1:13" ht="51">
      <c r="A14" s="71" t="s">
        <v>2277</v>
      </c>
      <c r="B14" s="559">
        <v>3</v>
      </c>
      <c r="C14" s="69" t="s">
        <v>29</v>
      </c>
      <c r="D14" s="10">
        <v>40593</v>
      </c>
      <c r="E14" s="11" t="s">
        <v>19</v>
      </c>
      <c r="F14" s="392" t="s">
        <v>20</v>
      </c>
      <c r="G14" s="392">
        <v>7</v>
      </c>
      <c r="H14" s="392" t="s">
        <v>25</v>
      </c>
      <c r="I14" s="561">
        <v>58</v>
      </c>
      <c r="J14" s="564">
        <v>0.73</v>
      </c>
      <c r="K14" s="116" t="s">
        <v>22</v>
      </c>
      <c r="L14" s="563"/>
    </row>
    <row r="15" spans="1:13" ht="51">
      <c r="A15" s="71" t="s">
        <v>2278</v>
      </c>
      <c r="B15" s="559">
        <v>4</v>
      </c>
      <c r="C15" s="565" t="s">
        <v>37</v>
      </c>
      <c r="D15" s="10">
        <v>40405</v>
      </c>
      <c r="E15" s="11" t="s">
        <v>19</v>
      </c>
      <c r="F15" s="392" t="s">
        <v>20</v>
      </c>
      <c r="G15" s="392">
        <v>7</v>
      </c>
      <c r="H15" s="392" t="s">
        <v>25</v>
      </c>
      <c r="I15" s="561">
        <v>57</v>
      </c>
      <c r="J15" s="562">
        <v>0.71</v>
      </c>
      <c r="K15" s="116" t="s">
        <v>22</v>
      </c>
      <c r="L15" s="563"/>
    </row>
    <row r="16" spans="1:13" ht="51">
      <c r="A16" s="71" t="s">
        <v>2279</v>
      </c>
      <c r="B16" s="559">
        <v>5</v>
      </c>
      <c r="C16" s="566" t="s">
        <v>18</v>
      </c>
      <c r="D16" s="10">
        <v>41113</v>
      </c>
      <c r="E16" s="11" t="s">
        <v>19</v>
      </c>
      <c r="F16" s="392" t="s">
        <v>20</v>
      </c>
      <c r="G16" s="392">
        <v>7</v>
      </c>
      <c r="H16" s="392" t="s">
        <v>25</v>
      </c>
      <c r="I16" s="561">
        <v>56</v>
      </c>
      <c r="J16" s="562">
        <v>0.7</v>
      </c>
      <c r="K16" s="116" t="s">
        <v>22</v>
      </c>
      <c r="L16" s="563"/>
    </row>
    <row r="17" spans="1:12" ht="51">
      <c r="A17" s="71" t="s">
        <v>2280</v>
      </c>
      <c r="B17" s="559">
        <v>6</v>
      </c>
      <c r="C17" s="116" t="s">
        <v>41</v>
      </c>
      <c r="D17" s="10">
        <v>40723</v>
      </c>
      <c r="E17" s="11" t="s">
        <v>19</v>
      </c>
      <c r="F17" s="392" t="s">
        <v>33</v>
      </c>
      <c r="G17" s="392">
        <v>7</v>
      </c>
      <c r="H17" s="392" t="s">
        <v>25</v>
      </c>
      <c r="I17" s="561">
        <v>54</v>
      </c>
      <c r="J17" s="562">
        <v>0.68</v>
      </c>
      <c r="K17" s="116" t="s">
        <v>22</v>
      </c>
      <c r="L17" s="563"/>
    </row>
    <row r="18" spans="1:12" ht="51">
      <c r="A18" s="71" t="s">
        <v>2281</v>
      </c>
      <c r="B18" s="559">
        <v>7</v>
      </c>
      <c r="C18" s="116" t="s">
        <v>1190</v>
      </c>
      <c r="D18" s="10">
        <v>40713</v>
      </c>
      <c r="E18" s="11" t="s">
        <v>19</v>
      </c>
      <c r="F18" s="392" t="s">
        <v>33</v>
      </c>
      <c r="G18" s="392">
        <v>7</v>
      </c>
      <c r="H18" s="392" t="s">
        <v>25</v>
      </c>
      <c r="I18" s="561">
        <v>54</v>
      </c>
      <c r="J18" s="562">
        <v>0.68</v>
      </c>
      <c r="K18" s="116" t="s">
        <v>22</v>
      </c>
      <c r="L18" s="563"/>
    </row>
    <row r="19" spans="1:12" ht="51">
      <c r="A19" s="71" t="s">
        <v>2282</v>
      </c>
      <c r="B19" s="559">
        <v>8</v>
      </c>
      <c r="C19" s="69" t="s">
        <v>2283</v>
      </c>
      <c r="D19" s="10">
        <v>40999</v>
      </c>
      <c r="E19" s="11" t="s">
        <v>19</v>
      </c>
      <c r="F19" s="392" t="s">
        <v>20</v>
      </c>
      <c r="G19" s="392">
        <v>7</v>
      </c>
      <c r="H19" s="392" t="s">
        <v>25</v>
      </c>
      <c r="I19" s="561">
        <v>53</v>
      </c>
      <c r="J19" s="562">
        <v>0.66</v>
      </c>
      <c r="K19" s="116" t="s">
        <v>22</v>
      </c>
      <c r="L19" s="563"/>
    </row>
    <row r="20" spans="1:12" ht="51">
      <c r="A20" s="71" t="s">
        <v>2284</v>
      </c>
      <c r="B20" s="559">
        <v>9</v>
      </c>
      <c r="C20" s="567" t="s">
        <v>2285</v>
      </c>
      <c r="D20" s="10">
        <v>40732</v>
      </c>
      <c r="E20" s="11" t="s">
        <v>19</v>
      </c>
      <c r="F20" s="392" t="s">
        <v>46</v>
      </c>
      <c r="G20" s="392">
        <v>7</v>
      </c>
      <c r="H20" s="392" t="s">
        <v>25</v>
      </c>
      <c r="I20" s="561">
        <v>46</v>
      </c>
      <c r="J20" s="562">
        <v>0.57999999999999996</v>
      </c>
      <c r="K20" s="116" t="s">
        <v>22</v>
      </c>
      <c r="L20" s="563"/>
    </row>
    <row r="21" spans="1:12" ht="51">
      <c r="A21" s="71" t="s">
        <v>2286</v>
      </c>
      <c r="B21" s="559">
        <v>10</v>
      </c>
      <c r="C21" s="10" t="s">
        <v>2287</v>
      </c>
      <c r="D21" s="10">
        <v>40732</v>
      </c>
      <c r="E21" s="11" t="s">
        <v>19</v>
      </c>
      <c r="F21" s="392" t="s">
        <v>20</v>
      </c>
      <c r="G21" s="392">
        <v>7</v>
      </c>
      <c r="H21" s="392" t="s">
        <v>25</v>
      </c>
      <c r="I21" s="561">
        <v>42</v>
      </c>
      <c r="J21" s="562">
        <v>0.53</v>
      </c>
      <c r="K21" s="116" t="s">
        <v>22</v>
      </c>
      <c r="L21" s="563"/>
    </row>
    <row r="22" spans="1:12" ht="57" customHeight="1">
      <c r="A22" s="71" t="s">
        <v>2288</v>
      </c>
      <c r="B22" s="559">
        <v>11</v>
      </c>
      <c r="C22" s="568" t="s">
        <v>55</v>
      </c>
      <c r="D22" s="569">
        <v>40793</v>
      </c>
      <c r="E22" s="11" t="s">
        <v>51</v>
      </c>
      <c r="F22" s="568" t="s">
        <v>2289</v>
      </c>
      <c r="G22" s="392">
        <v>7</v>
      </c>
      <c r="H22" s="20" t="s">
        <v>52</v>
      </c>
      <c r="I22" s="13">
        <v>70</v>
      </c>
      <c r="J22" s="570">
        <v>0.88</v>
      </c>
      <c r="K22" s="17" t="s">
        <v>2290</v>
      </c>
      <c r="L22" s="43"/>
    </row>
    <row r="23" spans="1:12" ht="57" customHeight="1">
      <c r="A23" s="71" t="s">
        <v>2291</v>
      </c>
      <c r="B23" s="559">
        <v>12</v>
      </c>
      <c r="C23" s="571" t="s">
        <v>566</v>
      </c>
      <c r="D23" s="572">
        <v>40692</v>
      </c>
      <c r="E23" s="11" t="s">
        <v>51</v>
      </c>
      <c r="F23" s="571" t="s">
        <v>2289</v>
      </c>
      <c r="G23" s="392">
        <v>7</v>
      </c>
      <c r="H23" s="24" t="s">
        <v>59</v>
      </c>
      <c r="I23" s="13">
        <v>62</v>
      </c>
      <c r="J23" s="573">
        <v>0.78</v>
      </c>
      <c r="K23" s="17" t="s">
        <v>2290</v>
      </c>
      <c r="L23" s="43"/>
    </row>
    <row r="24" spans="1:12" ht="57" customHeight="1">
      <c r="A24" s="71" t="s">
        <v>2292</v>
      </c>
      <c r="B24" s="559">
        <v>13</v>
      </c>
      <c r="C24" s="571" t="s">
        <v>2293</v>
      </c>
      <c r="D24" s="572">
        <v>40914</v>
      </c>
      <c r="E24" s="11" t="s">
        <v>51</v>
      </c>
      <c r="F24" s="571" t="s">
        <v>2289</v>
      </c>
      <c r="G24" s="392">
        <v>7</v>
      </c>
      <c r="H24" s="24" t="s">
        <v>59</v>
      </c>
      <c r="I24" s="13">
        <v>55</v>
      </c>
      <c r="J24" s="573">
        <v>0.69</v>
      </c>
      <c r="K24" s="17" t="s">
        <v>2290</v>
      </c>
      <c r="L24" s="43"/>
    </row>
    <row r="25" spans="1:12" ht="57" customHeight="1">
      <c r="A25" s="71" t="s">
        <v>2294</v>
      </c>
      <c r="B25" s="559">
        <v>14</v>
      </c>
      <c r="C25" s="571" t="s">
        <v>1812</v>
      </c>
      <c r="D25" s="572">
        <v>40857</v>
      </c>
      <c r="E25" s="11" t="s">
        <v>51</v>
      </c>
      <c r="F25" s="571" t="s">
        <v>2295</v>
      </c>
      <c r="G25" s="392">
        <v>7</v>
      </c>
      <c r="H25" s="24" t="s">
        <v>59</v>
      </c>
      <c r="I25" s="13">
        <v>50</v>
      </c>
      <c r="J25" s="573">
        <v>0.62</v>
      </c>
      <c r="K25" s="17" t="s">
        <v>2290</v>
      </c>
      <c r="L25" s="43"/>
    </row>
    <row r="26" spans="1:12" ht="57" customHeight="1">
      <c r="A26" s="71" t="s">
        <v>2296</v>
      </c>
      <c r="B26" s="559">
        <v>15</v>
      </c>
      <c r="C26" s="571" t="s">
        <v>1810</v>
      </c>
      <c r="D26" s="572">
        <v>40606</v>
      </c>
      <c r="E26" s="11" t="s">
        <v>51</v>
      </c>
      <c r="F26" s="571" t="s">
        <v>2289</v>
      </c>
      <c r="G26" s="392">
        <v>7</v>
      </c>
      <c r="H26" s="24" t="s">
        <v>59</v>
      </c>
      <c r="I26" s="13">
        <v>41</v>
      </c>
      <c r="J26" s="573">
        <v>0.51</v>
      </c>
      <c r="K26" s="17" t="s">
        <v>2290</v>
      </c>
      <c r="L26" s="43"/>
    </row>
    <row r="27" spans="1:12" ht="57" customHeight="1">
      <c r="A27" s="71" t="s">
        <v>2297</v>
      </c>
      <c r="B27" s="559">
        <v>16</v>
      </c>
      <c r="C27" s="571" t="s">
        <v>2298</v>
      </c>
      <c r="D27" s="572">
        <v>40566</v>
      </c>
      <c r="E27" s="11" t="s">
        <v>51</v>
      </c>
      <c r="F27" s="571" t="s">
        <v>2289</v>
      </c>
      <c r="G27" s="392">
        <v>7</v>
      </c>
      <c r="H27" s="24" t="s">
        <v>59</v>
      </c>
      <c r="I27" s="13">
        <v>41</v>
      </c>
      <c r="J27" s="573">
        <v>0.51</v>
      </c>
      <c r="K27" s="17" t="s">
        <v>2290</v>
      </c>
      <c r="L27" s="43"/>
    </row>
    <row r="28" spans="1:12" ht="60" customHeight="1">
      <c r="A28" s="574"/>
      <c r="B28" s="79"/>
      <c r="C28" s="575" t="s">
        <v>259</v>
      </c>
      <c r="D28" s="576"/>
      <c r="E28" s="80" t="s">
        <v>79</v>
      </c>
      <c r="F28" s="575"/>
      <c r="G28" s="81"/>
      <c r="H28" s="577"/>
      <c r="I28" s="81"/>
      <c r="J28" s="81"/>
      <c r="K28" s="79"/>
      <c r="L28" s="79"/>
    </row>
    <row r="29" spans="1:12" ht="58.5" customHeight="1">
      <c r="A29" s="71" t="s">
        <v>2299</v>
      </c>
      <c r="B29" s="17">
        <v>17</v>
      </c>
      <c r="C29" s="44" t="s">
        <v>108</v>
      </c>
      <c r="D29" s="247">
        <v>40653</v>
      </c>
      <c r="E29" s="212" t="s">
        <v>95</v>
      </c>
      <c r="F29" s="578" t="s">
        <v>2300</v>
      </c>
      <c r="G29" s="579">
        <v>7</v>
      </c>
      <c r="H29" s="578" t="s">
        <v>21</v>
      </c>
      <c r="I29" s="578">
        <v>62</v>
      </c>
      <c r="J29" s="579">
        <v>77.5</v>
      </c>
      <c r="K29" s="17" t="s">
        <v>96</v>
      </c>
      <c r="L29" s="43"/>
    </row>
    <row r="30" spans="1:12" ht="58.5" customHeight="1">
      <c r="A30" s="71" t="s">
        <v>2301</v>
      </c>
      <c r="B30" s="17">
        <v>18</v>
      </c>
      <c r="C30" s="38" t="s">
        <v>2302</v>
      </c>
      <c r="D30" s="247">
        <v>40860</v>
      </c>
      <c r="E30" s="28" t="s">
        <v>95</v>
      </c>
      <c r="F30" s="580" t="s">
        <v>2300</v>
      </c>
      <c r="G30" s="581">
        <v>7</v>
      </c>
      <c r="H30" s="580" t="s">
        <v>25</v>
      </c>
      <c r="I30" s="580">
        <v>55</v>
      </c>
      <c r="J30" s="581">
        <v>68.75</v>
      </c>
      <c r="K30" s="17" t="s">
        <v>96</v>
      </c>
      <c r="L30" s="43"/>
    </row>
    <row r="31" spans="1:12" ht="58.5" customHeight="1">
      <c r="A31" s="71" t="s">
        <v>2303</v>
      </c>
      <c r="B31" s="17">
        <v>19</v>
      </c>
      <c r="C31" s="38" t="s">
        <v>264</v>
      </c>
      <c r="D31" s="27">
        <v>40568</v>
      </c>
      <c r="E31" s="212" t="s">
        <v>95</v>
      </c>
      <c r="F31" s="580" t="s">
        <v>2300</v>
      </c>
      <c r="G31" s="581">
        <v>7</v>
      </c>
      <c r="H31" s="580" t="s">
        <v>25</v>
      </c>
      <c r="I31" s="580">
        <v>55</v>
      </c>
      <c r="J31" s="581">
        <v>68.75</v>
      </c>
      <c r="K31" s="17" t="s">
        <v>96</v>
      </c>
      <c r="L31" s="43"/>
    </row>
    <row r="32" spans="1:12" ht="58.5" customHeight="1">
      <c r="A32" s="71" t="s">
        <v>2304</v>
      </c>
      <c r="B32" s="17">
        <v>20</v>
      </c>
      <c r="C32" s="38" t="s">
        <v>104</v>
      </c>
      <c r="D32" s="247">
        <v>40691</v>
      </c>
      <c r="E32" s="28" t="s">
        <v>95</v>
      </c>
      <c r="F32" s="580" t="s">
        <v>2300</v>
      </c>
      <c r="G32" s="581">
        <v>7</v>
      </c>
      <c r="H32" s="580" t="s">
        <v>25</v>
      </c>
      <c r="I32" s="580">
        <v>54</v>
      </c>
      <c r="J32" s="581">
        <v>67.5</v>
      </c>
      <c r="K32" s="17" t="s">
        <v>96</v>
      </c>
      <c r="L32" s="43"/>
    </row>
    <row r="33" spans="1:12" ht="58.5" customHeight="1">
      <c r="A33" s="71" t="s">
        <v>2305</v>
      </c>
      <c r="B33" s="17">
        <v>21</v>
      </c>
      <c r="C33" s="38" t="s">
        <v>98</v>
      </c>
      <c r="D33" s="247">
        <v>40958</v>
      </c>
      <c r="E33" s="212" t="s">
        <v>95</v>
      </c>
      <c r="F33" s="580" t="s">
        <v>2306</v>
      </c>
      <c r="G33" s="581">
        <v>7</v>
      </c>
      <c r="H33" s="580" t="s">
        <v>25</v>
      </c>
      <c r="I33" s="580">
        <v>43</v>
      </c>
      <c r="J33" s="581">
        <v>53.75</v>
      </c>
      <c r="K33" s="17" t="s">
        <v>96</v>
      </c>
      <c r="L33" s="43"/>
    </row>
    <row r="34" spans="1:12" ht="51" customHeight="1">
      <c r="A34" s="71" t="s">
        <v>2307</v>
      </c>
      <c r="B34" s="17">
        <v>22</v>
      </c>
      <c r="C34" s="38" t="s">
        <v>100</v>
      </c>
      <c r="D34" s="27">
        <v>40833</v>
      </c>
      <c r="E34" s="28" t="s">
        <v>95</v>
      </c>
      <c r="F34" s="580" t="s">
        <v>2308</v>
      </c>
      <c r="G34" s="581">
        <v>7</v>
      </c>
      <c r="H34" s="580" t="s">
        <v>30</v>
      </c>
      <c r="I34" s="580">
        <v>36</v>
      </c>
      <c r="J34" s="581">
        <v>45</v>
      </c>
      <c r="K34" s="17" t="s">
        <v>96</v>
      </c>
      <c r="L34" s="43"/>
    </row>
    <row r="35" spans="1:12" ht="57" customHeight="1">
      <c r="A35" s="574"/>
      <c r="B35" s="79"/>
      <c r="C35" s="79" t="s">
        <v>259</v>
      </c>
      <c r="D35" s="79"/>
      <c r="E35" s="80" t="s">
        <v>113</v>
      </c>
      <c r="F35" s="81"/>
      <c r="G35" s="81"/>
      <c r="H35" s="81"/>
      <c r="I35" s="81"/>
      <c r="J35" s="81"/>
      <c r="K35" s="79"/>
      <c r="L35" s="79"/>
    </row>
    <row r="36" spans="1:12" ht="57" customHeight="1">
      <c r="A36" s="71" t="s">
        <v>2309</v>
      </c>
      <c r="B36" s="12">
        <v>23</v>
      </c>
      <c r="C36" s="17" t="s">
        <v>119</v>
      </c>
      <c r="D36" s="142">
        <v>40292</v>
      </c>
      <c r="E36" s="11" t="s">
        <v>120</v>
      </c>
      <c r="F36" s="12" t="s">
        <v>20</v>
      </c>
      <c r="G36" s="12">
        <v>7</v>
      </c>
      <c r="H36" s="12" t="s">
        <v>25</v>
      </c>
      <c r="I36" s="12">
        <v>40</v>
      </c>
      <c r="J36" s="12">
        <v>50</v>
      </c>
      <c r="K36" s="11" t="s">
        <v>121</v>
      </c>
      <c r="L36" s="17"/>
    </row>
    <row r="37" spans="1:12" ht="57.75" customHeight="1">
      <c r="A37" s="71" t="s">
        <v>2310</v>
      </c>
      <c r="B37" s="12">
        <v>24</v>
      </c>
      <c r="C37" s="17" t="s">
        <v>123</v>
      </c>
      <c r="D37" s="142">
        <v>40812</v>
      </c>
      <c r="E37" s="11" t="s">
        <v>120</v>
      </c>
      <c r="F37" s="2" t="s">
        <v>20</v>
      </c>
      <c r="G37" s="12">
        <v>7</v>
      </c>
      <c r="H37" s="12" t="s">
        <v>21</v>
      </c>
      <c r="I37" s="12">
        <v>58</v>
      </c>
      <c r="J37" s="12">
        <v>72.5</v>
      </c>
      <c r="K37" s="11" t="s">
        <v>121</v>
      </c>
      <c r="L37" s="17"/>
    </row>
    <row r="38" spans="1:12" ht="81.75" customHeight="1">
      <c r="A38" s="71" t="s">
        <v>2311</v>
      </c>
      <c r="B38" s="12">
        <v>25</v>
      </c>
      <c r="C38" s="582" t="s">
        <v>2312</v>
      </c>
      <c r="D38" s="583">
        <v>40615</v>
      </c>
      <c r="E38" s="307" t="s">
        <v>126</v>
      </c>
      <c r="F38" s="12">
        <v>7</v>
      </c>
      <c r="G38" s="12">
        <v>7</v>
      </c>
      <c r="H38" s="584" t="s">
        <v>21</v>
      </c>
      <c r="I38" s="399">
        <v>61</v>
      </c>
      <c r="J38" s="469">
        <v>76.25</v>
      </c>
      <c r="K38" s="582" t="s">
        <v>127</v>
      </c>
      <c r="L38" s="17"/>
    </row>
    <row r="39" spans="1:12" ht="78.75" customHeight="1">
      <c r="A39" s="71" t="s">
        <v>2313</v>
      </c>
      <c r="B39" s="12">
        <v>26</v>
      </c>
      <c r="C39" s="585" t="s">
        <v>137</v>
      </c>
      <c r="D39" s="586">
        <v>40987</v>
      </c>
      <c r="E39" s="307" t="s">
        <v>126</v>
      </c>
      <c r="F39" s="12">
        <v>7</v>
      </c>
      <c r="G39" s="12">
        <v>7</v>
      </c>
      <c r="H39" s="587" t="s">
        <v>21</v>
      </c>
      <c r="I39" s="399">
        <v>61</v>
      </c>
      <c r="J39" s="470">
        <v>76.25</v>
      </c>
      <c r="K39" s="585" t="s">
        <v>127</v>
      </c>
      <c r="L39" s="17"/>
    </row>
    <row r="40" spans="1:12" ht="83.25" customHeight="1">
      <c r="A40" s="71" t="s">
        <v>2314</v>
      </c>
      <c r="B40" s="12">
        <v>27</v>
      </c>
      <c r="C40" s="585" t="s">
        <v>129</v>
      </c>
      <c r="D40" s="586">
        <v>40764</v>
      </c>
      <c r="E40" s="307" t="s">
        <v>126</v>
      </c>
      <c r="F40" s="12">
        <v>7</v>
      </c>
      <c r="G40" s="12">
        <v>7</v>
      </c>
      <c r="H40" s="587" t="s">
        <v>25</v>
      </c>
      <c r="I40" s="399">
        <v>56</v>
      </c>
      <c r="J40" s="588">
        <v>70</v>
      </c>
      <c r="K40" s="582" t="s">
        <v>127</v>
      </c>
      <c r="L40" s="589"/>
    </row>
    <row r="41" spans="1:12" ht="85.5" customHeight="1">
      <c r="A41" s="71" t="s">
        <v>2315</v>
      </c>
      <c r="B41" s="12">
        <v>28</v>
      </c>
      <c r="C41" s="585" t="s">
        <v>147</v>
      </c>
      <c r="D41" s="586">
        <v>40714</v>
      </c>
      <c r="E41" s="307" t="s">
        <v>126</v>
      </c>
      <c r="F41" s="12">
        <v>7</v>
      </c>
      <c r="G41" s="12">
        <v>7</v>
      </c>
      <c r="H41" s="587" t="s">
        <v>25</v>
      </c>
      <c r="I41" s="399">
        <v>53</v>
      </c>
      <c r="J41" s="470">
        <v>66.25</v>
      </c>
      <c r="K41" s="582" t="s">
        <v>127</v>
      </c>
      <c r="L41" s="589"/>
    </row>
    <row r="42" spans="1:12" ht="84.75" customHeight="1">
      <c r="A42" s="71" t="s">
        <v>2316</v>
      </c>
      <c r="B42" s="12">
        <v>29</v>
      </c>
      <c r="C42" s="585" t="s">
        <v>141</v>
      </c>
      <c r="D42" s="586">
        <v>40683</v>
      </c>
      <c r="E42" s="307" t="s">
        <v>126</v>
      </c>
      <c r="F42" s="12">
        <v>7</v>
      </c>
      <c r="G42" s="12">
        <v>7</v>
      </c>
      <c r="H42" s="587" t="s">
        <v>2317</v>
      </c>
      <c r="I42" s="399">
        <v>48</v>
      </c>
      <c r="J42" s="470">
        <v>60</v>
      </c>
      <c r="K42" s="585" t="s">
        <v>127</v>
      </c>
      <c r="L42" s="17"/>
    </row>
    <row r="43" spans="1:12" ht="85.5" customHeight="1">
      <c r="A43" s="71" t="s">
        <v>2318</v>
      </c>
      <c r="B43" s="12">
        <v>30</v>
      </c>
      <c r="C43" s="585" t="s">
        <v>2319</v>
      </c>
      <c r="D43" s="586">
        <v>40184</v>
      </c>
      <c r="E43" s="307" t="s">
        <v>126</v>
      </c>
      <c r="F43" s="12">
        <v>7</v>
      </c>
      <c r="G43" s="12">
        <v>7</v>
      </c>
      <c r="H43" s="587" t="s">
        <v>25</v>
      </c>
      <c r="I43" s="399">
        <v>45</v>
      </c>
      <c r="J43" s="588">
        <v>56.25</v>
      </c>
      <c r="K43" s="582" t="s">
        <v>127</v>
      </c>
      <c r="L43" s="589"/>
    </row>
    <row r="44" spans="1:12" ht="78" customHeight="1">
      <c r="A44" s="71" t="s">
        <v>2320</v>
      </c>
      <c r="B44" s="12">
        <v>31</v>
      </c>
      <c r="C44" s="585" t="s">
        <v>277</v>
      </c>
      <c r="D44" s="586">
        <v>40912</v>
      </c>
      <c r="E44" s="307" t="s">
        <v>126</v>
      </c>
      <c r="F44" s="12">
        <v>7</v>
      </c>
      <c r="G44" s="12">
        <v>7</v>
      </c>
      <c r="H44" s="587" t="s">
        <v>2317</v>
      </c>
      <c r="I44" s="399">
        <v>45</v>
      </c>
      <c r="J44" s="470">
        <v>56.25</v>
      </c>
      <c r="K44" s="585" t="s">
        <v>127</v>
      </c>
      <c r="L44" s="17"/>
    </row>
    <row r="45" spans="1:12" ht="83.25" customHeight="1">
      <c r="A45" s="71" t="s">
        <v>2321</v>
      </c>
      <c r="B45" s="12">
        <v>32</v>
      </c>
      <c r="C45" s="585" t="s">
        <v>153</v>
      </c>
      <c r="D45" s="586">
        <v>40683</v>
      </c>
      <c r="E45" s="307" t="s">
        <v>126</v>
      </c>
      <c r="F45" s="12">
        <v>7</v>
      </c>
      <c r="G45" s="12">
        <v>7</v>
      </c>
      <c r="H45" s="587" t="s">
        <v>25</v>
      </c>
      <c r="I45" s="399">
        <v>43</v>
      </c>
      <c r="J45" s="470">
        <v>53.75</v>
      </c>
      <c r="K45" s="585" t="s">
        <v>127</v>
      </c>
      <c r="L45" s="17"/>
    </row>
    <row r="46" spans="1:12" ht="81.75" customHeight="1">
      <c r="A46" s="71" t="s">
        <v>2322</v>
      </c>
      <c r="B46" s="12">
        <v>33</v>
      </c>
      <c r="C46" s="590" t="s">
        <v>2323</v>
      </c>
      <c r="D46" s="591">
        <v>40875</v>
      </c>
      <c r="E46" s="307" t="s">
        <v>126</v>
      </c>
      <c r="F46" s="12">
        <v>7</v>
      </c>
      <c r="G46" s="12">
        <v>7</v>
      </c>
      <c r="H46" s="592" t="s">
        <v>30</v>
      </c>
      <c r="I46" s="399">
        <v>39</v>
      </c>
      <c r="J46" s="588">
        <v>48.75</v>
      </c>
      <c r="K46" s="582" t="s">
        <v>127</v>
      </c>
      <c r="L46" s="589"/>
    </row>
    <row r="47" spans="1:12" ht="58.5" customHeight="1">
      <c r="A47" s="71" t="s">
        <v>2324</v>
      </c>
      <c r="B47" s="12">
        <v>34</v>
      </c>
      <c r="C47" s="593" t="s">
        <v>1873</v>
      </c>
      <c r="D47" s="594">
        <v>40858</v>
      </c>
      <c r="E47" s="307" t="s">
        <v>160</v>
      </c>
      <c r="F47" s="12" t="s">
        <v>20</v>
      </c>
      <c r="G47" s="12">
        <v>7</v>
      </c>
      <c r="H47" s="12" t="s">
        <v>25</v>
      </c>
      <c r="I47" s="399">
        <v>64</v>
      </c>
      <c r="J47" s="532">
        <v>0.8</v>
      </c>
      <c r="K47" s="335" t="s">
        <v>1652</v>
      </c>
      <c r="L47" s="17"/>
    </row>
    <row r="48" spans="1:12" ht="58.5" customHeight="1">
      <c r="A48" s="71" t="s">
        <v>2325</v>
      </c>
      <c r="B48" s="12">
        <v>35</v>
      </c>
      <c r="C48" s="17" t="s">
        <v>191</v>
      </c>
      <c r="D48" s="142">
        <v>40793</v>
      </c>
      <c r="E48" s="11" t="s">
        <v>174</v>
      </c>
      <c r="F48" s="12" t="s">
        <v>20</v>
      </c>
      <c r="G48" s="12">
        <v>7</v>
      </c>
      <c r="H48" s="12" t="s">
        <v>21</v>
      </c>
      <c r="I48" s="12">
        <v>74</v>
      </c>
      <c r="J48" s="12">
        <v>92.5</v>
      </c>
      <c r="K48" s="17" t="s">
        <v>175</v>
      </c>
      <c r="L48" s="17"/>
    </row>
    <row r="49" spans="1:12" ht="58.5" customHeight="1">
      <c r="A49" s="71" t="s">
        <v>2326</v>
      </c>
      <c r="B49" s="12">
        <v>36</v>
      </c>
      <c r="C49" s="17" t="s">
        <v>187</v>
      </c>
      <c r="D49" s="142">
        <v>40778</v>
      </c>
      <c r="E49" s="4" t="s">
        <v>174</v>
      </c>
      <c r="F49" s="12" t="s">
        <v>33</v>
      </c>
      <c r="G49" s="12">
        <v>7</v>
      </c>
      <c r="H49" s="12" t="s">
        <v>21</v>
      </c>
      <c r="I49" s="12">
        <v>72</v>
      </c>
      <c r="J49" s="12">
        <v>90</v>
      </c>
      <c r="K49" s="17" t="s">
        <v>175</v>
      </c>
      <c r="L49" s="17"/>
    </row>
    <row r="50" spans="1:12" ht="58.5" customHeight="1">
      <c r="A50" s="71" t="s">
        <v>2327</v>
      </c>
      <c r="B50" s="12">
        <v>37</v>
      </c>
      <c r="C50" s="17" t="s">
        <v>618</v>
      </c>
      <c r="D50" s="142">
        <v>40596</v>
      </c>
      <c r="E50" s="4" t="s">
        <v>174</v>
      </c>
      <c r="F50" s="12" t="s">
        <v>20</v>
      </c>
      <c r="G50" s="12">
        <v>7</v>
      </c>
      <c r="H50" s="12" t="s">
        <v>21</v>
      </c>
      <c r="I50" s="12">
        <v>71</v>
      </c>
      <c r="J50" s="12" t="s">
        <v>2328</v>
      </c>
      <c r="K50" s="17" t="s">
        <v>175</v>
      </c>
      <c r="L50" s="17"/>
    </row>
    <row r="51" spans="1:12" ht="58.5" customHeight="1">
      <c r="A51" s="71" t="s">
        <v>2329</v>
      </c>
      <c r="B51" s="12">
        <v>38</v>
      </c>
      <c r="C51" s="17" t="s">
        <v>2330</v>
      </c>
      <c r="D51" s="142">
        <v>40677</v>
      </c>
      <c r="E51" s="4" t="s">
        <v>174</v>
      </c>
      <c r="F51" s="12" t="s">
        <v>33</v>
      </c>
      <c r="G51" s="12">
        <v>7</v>
      </c>
      <c r="H51" s="12" t="s">
        <v>25</v>
      </c>
      <c r="I51" s="12">
        <v>69</v>
      </c>
      <c r="J51" s="12">
        <v>86.25</v>
      </c>
      <c r="K51" s="17" t="s">
        <v>175</v>
      </c>
      <c r="L51" s="17"/>
    </row>
    <row r="52" spans="1:12" ht="58.5" customHeight="1">
      <c r="A52" s="71" t="s">
        <v>2331</v>
      </c>
      <c r="B52" s="12">
        <v>39</v>
      </c>
      <c r="C52" s="17" t="s">
        <v>173</v>
      </c>
      <c r="D52" s="142">
        <v>40938</v>
      </c>
      <c r="E52" s="4" t="s">
        <v>174</v>
      </c>
      <c r="F52" s="12" t="s">
        <v>20</v>
      </c>
      <c r="G52" s="12">
        <v>7</v>
      </c>
      <c r="H52" s="12" t="s">
        <v>25</v>
      </c>
      <c r="I52" s="12">
        <v>65</v>
      </c>
      <c r="J52" s="12">
        <v>81.25</v>
      </c>
      <c r="K52" s="17" t="s">
        <v>175</v>
      </c>
      <c r="L52" s="17"/>
    </row>
    <row r="53" spans="1:12" ht="58.5" customHeight="1">
      <c r="A53" s="71" t="s">
        <v>2332</v>
      </c>
      <c r="B53" s="12">
        <v>40</v>
      </c>
      <c r="C53" s="17" t="s">
        <v>2333</v>
      </c>
      <c r="D53" s="142">
        <v>41057</v>
      </c>
      <c r="E53" s="4" t="s">
        <v>174</v>
      </c>
      <c r="F53" s="12" t="s">
        <v>33</v>
      </c>
      <c r="G53" s="12">
        <v>7</v>
      </c>
      <c r="H53" s="12" t="s">
        <v>25</v>
      </c>
      <c r="I53" s="12">
        <v>64</v>
      </c>
      <c r="J53" s="12">
        <v>80</v>
      </c>
      <c r="K53" s="17" t="s">
        <v>175</v>
      </c>
      <c r="L53" s="17"/>
    </row>
    <row r="54" spans="1:12" ht="58.5" customHeight="1">
      <c r="A54" s="71" t="s">
        <v>2334</v>
      </c>
      <c r="B54" s="12">
        <v>41</v>
      </c>
      <c r="C54" s="17" t="s">
        <v>193</v>
      </c>
      <c r="D54" s="142">
        <v>40772</v>
      </c>
      <c r="E54" s="4" t="s">
        <v>174</v>
      </c>
      <c r="F54" s="12" t="s">
        <v>20</v>
      </c>
      <c r="G54" s="12">
        <v>7</v>
      </c>
      <c r="H54" s="12" t="s">
        <v>25</v>
      </c>
      <c r="I54" s="12">
        <v>61</v>
      </c>
      <c r="J54" s="12">
        <v>76.25</v>
      </c>
      <c r="K54" s="17" t="s">
        <v>175</v>
      </c>
      <c r="L54" s="17"/>
    </row>
    <row r="55" spans="1:12" ht="58.5" customHeight="1">
      <c r="A55" s="71" t="s">
        <v>2335</v>
      </c>
      <c r="B55" s="12">
        <v>42</v>
      </c>
      <c r="C55" s="17" t="s">
        <v>183</v>
      </c>
      <c r="D55" s="142">
        <v>40963</v>
      </c>
      <c r="E55" s="4" t="s">
        <v>174</v>
      </c>
      <c r="F55" s="12" t="s">
        <v>20</v>
      </c>
      <c r="G55" s="12">
        <v>7</v>
      </c>
      <c r="H55" s="12" t="s">
        <v>25</v>
      </c>
      <c r="I55" s="12">
        <v>58</v>
      </c>
      <c r="J55" s="12">
        <v>72.5</v>
      </c>
      <c r="K55" s="17" t="s">
        <v>175</v>
      </c>
      <c r="L55" s="17"/>
    </row>
    <row r="56" spans="1:12" ht="58.5" customHeight="1">
      <c r="A56" s="71" t="s">
        <v>2336</v>
      </c>
      <c r="B56" s="12">
        <v>43</v>
      </c>
      <c r="C56" s="17" t="s">
        <v>2337</v>
      </c>
      <c r="D56" s="142">
        <v>40917</v>
      </c>
      <c r="E56" s="4" t="s">
        <v>174</v>
      </c>
      <c r="F56" s="12" t="s">
        <v>33</v>
      </c>
      <c r="G56" s="12">
        <v>7</v>
      </c>
      <c r="H56" s="12" t="s">
        <v>25</v>
      </c>
      <c r="I56" s="12">
        <v>58</v>
      </c>
      <c r="J56" s="12">
        <v>72.5</v>
      </c>
      <c r="K56" s="17" t="s">
        <v>175</v>
      </c>
      <c r="L56" s="17"/>
    </row>
    <row r="57" spans="1:12" ht="58.5" customHeight="1">
      <c r="A57" s="71" t="s">
        <v>2338</v>
      </c>
      <c r="B57" s="12">
        <v>44</v>
      </c>
      <c r="C57" s="17" t="s">
        <v>181</v>
      </c>
      <c r="D57" s="142">
        <v>40534</v>
      </c>
      <c r="E57" s="4" t="s">
        <v>174</v>
      </c>
      <c r="F57" s="12" t="s">
        <v>33</v>
      </c>
      <c r="G57" s="12">
        <v>7</v>
      </c>
      <c r="H57" s="12" t="s">
        <v>25</v>
      </c>
      <c r="I57" s="12">
        <v>56</v>
      </c>
      <c r="J57" s="12">
        <v>70</v>
      </c>
      <c r="K57" s="17" t="s">
        <v>175</v>
      </c>
      <c r="L57" s="17"/>
    </row>
    <row r="58" spans="1:12" ht="58.5" customHeight="1">
      <c r="A58" s="71" t="s">
        <v>2339</v>
      </c>
      <c r="B58" s="12">
        <v>45</v>
      </c>
      <c r="C58" s="17" t="s">
        <v>2340</v>
      </c>
      <c r="D58" s="142">
        <v>40760</v>
      </c>
      <c r="E58" s="4" t="s">
        <v>174</v>
      </c>
      <c r="F58" s="12" t="s">
        <v>20</v>
      </c>
      <c r="G58" s="12">
        <v>7</v>
      </c>
      <c r="H58" s="12" t="s">
        <v>25</v>
      </c>
      <c r="I58" s="12">
        <v>55</v>
      </c>
      <c r="J58" s="12">
        <v>68.75</v>
      </c>
      <c r="K58" s="17" t="s">
        <v>175</v>
      </c>
      <c r="L58" s="17"/>
    </row>
    <row r="59" spans="1:12" ht="58.5" customHeight="1">
      <c r="A59" s="71" t="s">
        <v>2341</v>
      </c>
      <c r="B59" s="12">
        <v>46</v>
      </c>
      <c r="C59" s="17" t="s">
        <v>189</v>
      </c>
      <c r="D59" s="142">
        <v>40730</v>
      </c>
      <c r="E59" s="4" t="s">
        <v>174</v>
      </c>
      <c r="F59" s="12" t="s">
        <v>33</v>
      </c>
      <c r="G59" s="12">
        <v>7</v>
      </c>
      <c r="H59" s="12" t="s">
        <v>25</v>
      </c>
      <c r="I59" s="12">
        <v>50</v>
      </c>
      <c r="J59" s="12">
        <v>62.5</v>
      </c>
      <c r="K59" s="17" t="s">
        <v>175</v>
      </c>
      <c r="L59" s="17"/>
    </row>
    <row r="60" spans="1:12" ht="58.5" customHeight="1">
      <c r="A60" s="71" t="s">
        <v>2342</v>
      </c>
      <c r="B60" s="12">
        <v>47</v>
      </c>
      <c r="C60" s="17" t="s">
        <v>1253</v>
      </c>
      <c r="D60" s="142">
        <v>40778</v>
      </c>
      <c r="E60" s="4" t="s">
        <v>174</v>
      </c>
      <c r="F60" s="12" t="s">
        <v>20</v>
      </c>
      <c r="G60" s="12">
        <v>7</v>
      </c>
      <c r="H60" s="12" t="s">
        <v>25</v>
      </c>
      <c r="I60" s="12">
        <v>49</v>
      </c>
      <c r="J60" s="12">
        <v>61.25</v>
      </c>
      <c r="K60" s="17" t="s">
        <v>175</v>
      </c>
      <c r="L60" s="17"/>
    </row>
    <row r="61" spans="1:12" ht="58.5" customHeight="1">
      <c r="A61" s="71" t="s">
        <v>2343</v>
      </c>
      <c r="B61" s="12">
        <v>48</v>
      </c>
      <c r="C61" s="17" t="s">
        <v>185</v>
      </c>
      <c r="D61" s="142">
        <v>41004</v>
      </c>
      <c r="E61" s="4" t="s">
        <v>174</v>
      </c>
      <c r="F61" s="12" t="s">
        <v>33</v>
      </c>
      <c r="G61" s="12">
        <v>7</v>
      </c>
      <c r="H61" s="12" t="s">
        <v>25</v>
      </c>
      <c r="I61" s="12">
        <v>46</v>
      </c>
      <c r="J61" s="12">
        <v>57.5</v>
      </c>
      <c r="K61" s="17" t="s">
        <v>175</v>
      </c>
      <c r="L61" s="17"/>
    </row>
    <row r="62" spans="1:12" ht="58.5" customHeight="1">
      <c r="A62" s="71" t="s">
        <v>2344</v>
      </c>
      <c r="B62" s="12">
        <v>49</v>
      </c>
      <c r="C62" s="17" t="s">
        <v>2345</v>
      </c>
      <c r="D62" s="142">
        <v>40902</v>
      </c>
      <c r="E62" s="4" t="s">
        <v>174</v>
      </c>
      <c r="F62" s="12" t="s">
        <v>20</v>
      </c>
      <c r="G62" s="12">
        <v>7</v>
      </c>
      <c r="H62" s="12" t="s">
        <v>25</v>
      </c>
      <c r="I62" s="12">
        <v>41</v>
      </c>
      <c r="J62" s="12">
        <v>51.25</v>
      </c>
      <c r="K62" s="17" t="s">
        <v>175</v>
      </c>
      <c r="L62" s="17"/>
    </row>
    <row r="63" spans="1:12" ht="58.5" customHeight="1">
      <c r="A63" s="71" t="s">
        <v>2346</v>
      </c>
      <c r="B63" s="12">
        <v>50</v>
      </c>
      <c r="C63" s="17" t="s">
        <v>195</v>
      </c>
      <c r="D63" s="142">
        <v>40631</v>
      </c>
      <c r="E63" s="4" t="s">
        <v>174</v>
      </c>
      <c r="F63" s="12" t="s">
        <v>20</v>
      </c>
      <c r="G63" s="12">
        <v>7</v>
      </c>
      <c r="H63" s="12" t="s">
        <v>25</v>
      </c>
      <c r="I63" s="12">
        <v>41</v>
      </c>
      <c r="J63" s="12">
        <v>51.25</v>
      </c>
      <c r="K63" s="17" t="s">
        <v>175</v>
      </c>
      <c r="L63" s="17"/>
    </row>
    <row r="64" spans="1:12" ht="58.5" customHeight="1">
      <c r="A64" s="71" t="s">
        <v>2347</v>
      </c>
      <c r="B64" s="12">
        <v>51</v>
      </c>
      <c r="C64" s="17" t="s">
        <v>2348</v>
      </c>
      <c r="D64" s="142">
        <v>40887</v>
      </c>
      <c r="E64" s="4" t="s">
        <v>174</v>
      </c>
      <c r="F64" s="12" t="s">
        <v>20</v>
      </c>
      <c r="G64" s="12">
        <v>7</v>
      </c>
      <c r="H64" s="12" t="s">
        <v>25</v>
      </c>
      <c r="I64" s="12">
        <v>40</v>
      </c>
      <c r="J64" s="12">
        <v>50</v>
      </c>
      <c r="K64" s="17" t="s">
        <v>175</v>
      </c>
      <c r="L64" s="17"/>
    </row>
    <row r="65" spans="1:18" ht="60" customHeight="1">
      <c r="A65" s="71" t="s">
        <v>2349</v>
      </c>
      <c r="B65" s="12">
        <v>52</v>
      </c>
      <c r="C65" s="17" t="s">
        <v>2350</v>
      </c>
      <c r="D65" s="142">
        <v>40669</v>
      </c>
      <c r="E65" s="4" t="s">
        <v>174</v>
      </c>
      <c r="F65" s="12" t="s">
        <v>20</v>
      </c>
      <c r="G65" s="12">
        <v>7</v>
      </c>
      <c r="H65" s="12" t="s">
        <v>30</v>
      </c>
      <c r="I65" s="12">
        <v>39</v>
      </c>
      <c r="J65" s="12">
        <v>48.75</v>
      </c>
      <c r="K65" s="17" t="s">
        <v>175</v>
      </c>
      <c r="L65" s="17"/>
    </row>
    <row r="66" spans="1:18" ht="60" customHeight="1">
      <c r="A66" s="71" t="s">
        <v>2351</v>
      </c>
      <c r="B66" s="12">
        <v>53</v>
      </c>
      <c r="C66" s="595" t="s">
        <v>203</v>
      </c>
      <c r="D66" s="142">
        <v>40815</v>
      </c>
      <c r="E66" s="11" t="s">
        <v>198</v>
      </c>
      <c r="F66" s="12" t="s">
        <v>20</v>
      </c>
      <c r="G66" s="12">
        <v>7</v>
      </c>
      <c r="H66" s="12" t="s">
        <v>21</v>
      </c>
      <c r="I66" s="308">
        <v>42</v>
      </c>
      <c r="J66" s="12">
        <v>52.5</v>
      </c>
      <c r="K66" s="17" t="s">
        <v>199</v>
      </c>
      <c r="L66" s="17"/>
    </row>
    <row r="67" spans="1:18" ht="58.5" customHeight="1">
      <c r="A67" s="574"/>
      <c r="B67" s="79"/>
      <c r="C67" s="79" t="s">
        <v>259</v>
      </c>
      <c r="D67" s="79"/>
      <c r="E67" s="80" t="s">
        <v>208</v>
      </c>
      <c r="F67" s="81"/>
      <c r="G67" s="81"/>
      <c r="H67" s="81"/>
      <c r="I67" s="81"/>
      <c r="J67" s="81"/>
      <c r="K67" s="79"/>
      <c r="L67" s="79"/>
    </row>
    <row r="68" spans="1:18" ht="51">
      <c r="A68" s="71" t="s">
        <v>2352</v>
      </c>
      <c r="B68" s="17">
        <v>54</v>
      </c>
      <c r="C68" s="277" t="s">
        <v>221</v>
      </c>
      <c r="D68" s="142">
        <v>40718</v>
      </c>
      <c r="E68" s="11" t="s">
        <v>222</v>
      </c>
      <c r="F68" s="12" t="s">
        <v>20</v>
      </c>
      <c r="G68" s="12">
        <v>7</v>
      </c>
      <c r="H68" s="12" t="s">
        <v>21</v>
      </c>
      <c r="I68" s="12" t="s">
        <v>2353</v>
      </c>
      <c r="J68" s="12">
        <v>83.75</v>
      </c>
      <c r="K68" s="11" t="s">
        <v>473</v>
      </c>
      <c r="L68" s="17"/>
      <c r="M68" s="3"/>
      <c r="N68" s="3"/>
      <c r="O68" s="3"/>
      <c r="P68" s="3"/>
      <c r="Q68" s="3"/>
      <c r="R68" s="3"/>
    </row>
    <row r="69" spans="1:18" ht="50.25" customHeight="1">
      <c r="A69" s="71" t="s">
        <v>2354</v>
      </c>
      <c r="B69" s="17">
        <v>55</v>
      </c>
      <c r="C69" s="69" t="s">
        <v>2355</v>
      </c>
      <c r="D69" s="142">
        <v>40817</v>
      </c>
      <c r="E69" s="11" t="s">
        <v>222</v>
      </c>
      <c r="F69" s="12" t="s">
        <v>20</v>
      </c>
      <c r="G69" s="12">
        <v>7</v>
      </c>
      <c r="H69" s="12" t="s">
        <v>25</v>
      </c>
      <c r="I69" s="12" t="s">
        <v>2356</v>
      </c>
      <c r="J69" s="12">
        <v>65</v>
      </c>
      <c r="K69" s="4" t="s">
        <v>473</v>
      </c>
      <c r="L69" s="17"/>
    </row>
    <row r="70" spans="1:18">
      <c r="A70" s="3"/>
      <c r="B70" s="928" t="s">
        <v>2357</v>
      </c>
      <c r="C70" s="929"/>
      <c r="D70" s="929"/>
      <c r="E70" s="929"/>
      <c r="F70" s="929"/>
      <c r="G70" s="929"/>
      <c r="H70" s="929"/>
      <c r="I70" s="929"/>
      <c r="J70" s="929"/>
      <c r="K70" s="929"/>
      <c r="L70" s="930"/>
    </row>
    <row r="71" spans="1:18">
      <c r="A71" s="3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</row>
    <row r="72" spans="1:18">
      <c r="A72" s="3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</row>
    <row r="73" spans="1:18">
      <c r="A73" s="3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1:18">
      <c r="A74" s="3"/>
    </row>
    <row r="75" spans="1:18">
      <c r="A75" s="3"/>
    </row>
    <row r="76" spans="1:18">
      <c r="A76" s="3"/>
    </row>
    <row r="77" spans="1:18">
      <c r="A77" s="3"/>
    </row>
    <row r="78" spans="1:18">
      <c r="A78" s="3"/>
    </row>
    <row r="79" spans="1:18">
      <c r="A79" s="3"/>
    </row>
    <row r="80" spans="1:18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596"/>
    </row>
    <row r="86" spans="1:1">
      <c r="A86" s="596"/>
    </row>
    <row r="87" spans="1:1">
      <c r="A87" s="596"/>
    </row>
    <row r="88" spans="1:1">
      <c r="A88" s="596"/>
    </row>
  </sheetData>
  <mergeCells count="6">
    <mergeCell ref="B70:L70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R42"/>
  <sheetViews>
    <sheetView workbookViewId="0"/>
  </sheetViews>
  <sheetFormatPr defaultColWidth="10.42578125" defaultRowHeight="12.75"/>
  <cols>
    <col min="1" max="1" width="46" customWidth="1"/>
    <col min="2" max="2" width="10.28515625" customWidth="1"/>
    <col min="3" max="3" width="43.85546875" customWidth="1"/>
    <col min="4" max="4" width="22.42578125" customWidth="1"/>
    <col min="5" max="5" width="56" customWidth="1"/>
    <col min="6" max="6" width="20.7109375" customWidth="1"/>
    <col min="7" max="10" width="32" customWidth="1"/>
    <col min="11" max="11" width="37.5703125" customWidth="1"/>
    <col min="12" max="13" width="32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2271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25.5">
      <c r="A11" s="597" t="s">
        <v>2358</v>
      </c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2359</v>
      </c>
      <c r="B12" s="559">
        <v>1</v>
      </c>
      <c r="C12" s="116" t="s">
        <v>761</v>
      </c>
      <c r="D12" s="10">
        <v>39888</v>
      </c>
      <c r="E12" s="11" t="s">
        <v>19</v>
      </c>
      <c r="F12" s="598" t="s">
        <v>757</v>
      </c>
      <c r="G12" s="598">
        <v>10</v>
      </c>
      <c r="H12" s="392" t="s">
        <v>52</v>
      </c>
      <c r="I12" s="561">
        <v>61</v>
      </c>
      <c r="J12" s="562">
        <v>0.61</v>
      </c>
      <c r="K12" s="599" t="s">
        <v>22</v>
      </c>
      <c r="L12" s="101"/>
    </row>
    <row r="13" spans="1:13" ht="51">
      <c r="A13" s="7" t="s">
        <v>2360</v>
      </c>
      <c r="B13" s="559">
        <v>2</v>
      </c>
      <c r="C13" s="600" t="s">
        <v>763</v>
      </c>
      <c r="D13" s="10">
        <v>39740</v>
      </c>
      <c r="E13" s="11" t="s">
        <v>19</v>
      </c>
      <c r="F13" s="598" t="s">
        <v>764</v>
      </c>
      <c r="G13" s="598">
        <v>10</v>
      </c>
      <c r="H13" s="392" t="s">
        <v>25</v>
      </c>
      <c r="I13" s="561">
        <v>49</v>
      </c>
      <c r="J13" s="562">
        <v>0.49</v>
      </c>
      <c r="K13" s="599" t="s">
        <v>22</v>
      </c>
      <c r="L13" s="101"/>
    </row>
    <row r="14" spans="1:13" ht="51">
      <c r="A14" s="7" t="s">
        <v>2361</v>
      </c>
      <c r="B14" s="559">
        <v>3</v>
      </c>
      <c r="C14" s="116" t="s">
        <v>756</v>
      </c>
      <c r="D14" s="10">
        <v>39913</v>
      </c>
      <c r="E14" s="11" t="s">
        <v>19</v>
      </c>
      <c r="F14" s="598" t="s">
        <v>757</v>
      </c>
      <c r="G14" s="598">
        <v>10</v>
      </c>
      <c r="H14" s="392" t="s">
        <v>30</v>
      </c>
      <c r="I14" s="561">
        <v>45</v>
      </c>
      <c r="J14" s="562">
        <v>0.45</v>
      </c>
      <c r="K14" s="599" t="s">
        <v>22</v>
      </c>
      <c r="L14" s="101"/>
    </row>
    <row r="15" spans="1:13" ht="51">
      <c r="A15" s="7" t="s">
        <v>2362</v>
      </c>
      <c r="B15" s="598">
        <v>4</v>
      </c>
      <c r="C15" s="116" t="s">
        <v>1065</v>
      </c>
      <c r="D15" s="601">
        <v>40018</v>
      </c>
      <c r="E15" s="11" t="s">
        <v>19</v>
      </c>
      <c r="F15" s="598" t="s">
        <v>757</v>
      </c>
      <c r="G15" s="598">
        <v>10</v>
      </c>
      <c r="H15" s="392" t="s">
        <v>30</v>
      </c>
      <c r="I15" s="561">
        <v>27</v>
      </c>
      <c r="J15" s="562">
        <v>0.27</v>
      </c>
      <c r="K15" s="599" t="s">
        <v>22</v>
      </c>
      <c r="L15" s="101"/>
    </row>
    <row r="16" spans="1:13" ht="57" customHeight="1">
      <c r="A16" s="7" t="s">
        <v>2363</v>
      </c>
      <c r="B16" s="559">
        <v>5</v>
      </c>
      <c r="C16" s="568" t="s">
        <v>768</v>
      </c>
      <c r="D16" s="602">
        <v>39997</v>
      </c>
      <c r="E16" s="11" t="s">
        <v>51</v>
      </c>
      <c r="F16" s="598">
        <v>10</v>
      </c>
      <c r="G16" s="598">
        <v>10</v>
      </c>
      <c r="H16" s="20" t="s">
        <v>52</v>
      </c>
      <c r="I16" s="13">
        <v>73</v>
      </c>
      <c r="J16" s="570">
        <v>0.73</v>
      </c>
      <c r="K16" s="17" t="s">
        <v>2290</v>
      </c>
      <c r="L16" s="17"/>
    </row>
    <row r="17" spans="1:12" ht="57" customHeight="1">
      <c r="A17" s="7" t="s">
        <v>2364</v>
      </c>
      <c r="B17" s="559">
        <v>6</v>
      </c>
      <c r="C17" s="571" t="s">
        <v>2365</v>
      </c>
      <c r="D17" s="603">
        <v>39747</v>
      </c>
      <c r="E17" s="11" t="s">
        <v>51</v>
      </c>
      <c r="F17" s="598">
        <v>10</v>
      </c>
      <c r="G17" s="598">
        <v>10</v>
      </c>
      <c r="H17" s="25" t="s">
        <v>64</v>
      </c>
      <c r="I17" s="13">
        <v>45</v>
      </c>
      <c r="J17" s="573">
        <v>0.45</v>
      </c>
      <c r="K17" s="17" t="s">
        <v>2290</v>
      </c>
      <c r="L17" s="17"/>
    </row>
    <row r="18" spans="1:12" ht="57" customHeight="1">
      <c r="A18" s="7" t="s">
        <v>2366</v>
      </c>
      <c r="B18" s="559">
        <v>7</v>
      </c>
      <c r="C18" s="604" t="s">
        <v>2367</v>
      </c>
      <c r="D18" s="605">
        <v>39825</v>
      </c>
      <c r="E18" s="11" t="s">
        <v>51</v>
      </c>
      <c r="F18" s="598">
        <v>10</v>
      </c>
      <c r="G18" s="598">
        <v>10</v>
      </c>
      <c r="H18" s="25" t="s">
        <v>64</v>
      </c>
      <c r="I18" s="13">
        <v>38</v>
      </c>
      <c r="J18" s="573">
        <v>0.38</v>
      </c>
      <c r="K18" s="17" t="s">
        <v>2290</v>
      </c>
      <c r="L18" s="17"/>
    </row>
    <row r="19" spans="1:12" ht="57" customHeight="1">
      <c r="A19" s="7" t="s">
        <v>2368</v>
      </c>
      <c r="B19" s="598">
        <v>8</v>
      </c>
      <c r="C19" s="571" t="s">
        <v>2369</v>
      </c>
      <c r="D19" s="603">
        <v>39645</v>
      </c>
      <c r="E19" s="11" t="s">
        <v>51</v>
      </c>
      <c r="F19" s="598">
        <v>10</v>
      </c>
      <c r="G19" s="598">
        <v>10</v>
      </c>
      <c r="H19" s="25" t="s">
        <v>64</v>
      </c>
      <c r="I19" s="13">
        <v>34</v>
      </c>
      <c r="J19" s="573">
        <v>0.34</v>
      </c>
      <c r="K19" s="17" t="s">
        <v>2290</v>
      </c>
      <c r="L19" s="17"/>
    </row>
    <row r="20" spans="1:12" ht="57" customHeight="1">
      <c r="A20" s="7" t="s">
        <v>2370</v>
      </c>
      <c r="B20" s="559">
        <v>9</v>
      </c>
      <c r="C20" s="571" t="s">
        <v>2371</v>
      </c>
      <c r="D20" s="603">
        <v>39455</v>
      </c>
      <c r="E20" s="11" t="s">
        <v>51</v>
      </c>
      <c r="F20" s="598">
        <v>10</v>
      </c>
      <c r="G20" s="598">
        <v>10</v>
      </c>
      <c r="H20" s="25" t="s">
        <v>64</v>
      </c>
      <c r="I20" s="13">
        <v>33</v>
      </c>
      <c r="J20" s="573">
        <v>0.33</v>
      </c>
      <c r="K20" s="17" t="s">
        <v>2290</v>
      </c>
      <c r="L20" s="17"/>
    </row>
    <row r="21" spans="1:12" ht="57" customHeight="1">
      <c r="A21" s="7" t="s">
        <v>2372</v>
      </c>
      <c r="B21" s="559">
        <v>10</v>
      </c>
      <c r="C21" s="606" t="s">
        <v>2373</v>
      </c>
      <c r="D21" s="605">
        <v>39626</v>
      </c>
      <c r="E21" s="11" t="s">
        <v>51</v>
      </c>
      <c r="F21" s="598">
        <v>10</v>
      </c>
      <c r="G21" s="598">
        <v>10</v>
      </c>
      <c r="H21" s="25" t="s">
        <v>64</v>
      </c>
      <c r="I21" s="13">
        <v>30</v>
      </c>
      <c r="J21" s="573">
        <v>0.3</v>
      </c>
      <c r="K21" s="17" t="s">
        <v>2374</v>
      </c>
      <c r="L21" s="17"/>
    </row>
    <row r="22" spans="1:12" ht="60" customHeight="1">
      <c r="A22" s="165"/>
      <c r="B22" s="79"/>
      <c r="C22" s="79" t="s">
        <v>259</v>
      </c>
      <c r="D22" s="79"/>
      <c r="E22" s="80" t="s">
        <v>79</v>
      </c>
      <c r="F22" s="81"/>
      <c r="G22" s="81"/>
      <c r="H22" s="81"/>
      <c r="I22" s="81"/>
      <c r="J22" s="81"/>
      <c r="K22" s="79"/>
      <c r="L22" s="79"/>
    </row>
    <row r="23" spans="1:12" ht="57" customHeight="1">
      <c r="A23" s="7" t="s">
        <v>2375</v>
      </c>
      <c r="B23" s="12">
        <v>11</v>
      </c>
      <c r="C23" s="607" t="s">
        <v>2376</v>
      </c>
      <c r="D23" s="142">
        <v>40110</v>
      </c>
      <c r="E23" s="608" t="s">
        <v>95</v>
      </c>
      <c r="F23" s="12" t="s">
        <v>2377</v>
      </c>
      <c r="G23" s="12">
        <v>10</v>
      </c>
      <c r="H23" s="609">
        <v>36</v>
      </c>
      <c r="I23" s="610">
        <v>36</v>
      </c>
      <c r="J23" s="12" t="s">
        <v>2378</v>
      </c>
      <c r="K23" s="17" t="s">
        <v>209</v>
      </c>
      <c r="L23" s="17"/>
    </row>
    <row r="24" spans="1:12" ht="57" customHeight="1">
      <c r="A24" s="165"/>
      <c r="B24" s="79"/>
      <c r="C24" s="79" t="s">
        <v>259</v>
      </c>
      <c r="D24" s="79"/>
      <c r="E24" s="611" t="s">
        <v>113</v>
      </c>
      <c r="F24" s="81"/>
      <c r="G24" s="81"/>
      <c r="H24" s="81"/>
      <c r="I24" s="81"/>
      <c r="J24" s="81"/>
      <c r="K24" s="79"/>
      <c r="L24" s="79"/>
    </row>
    <row r="25" spans="1:12" ht="81" customHeight="1">
      <c r="A25" s="165"/>
      <c r="B25" s="79"/>
      <c r="C25" s="79" t="s">
        <v>259</v>
      </c>
      <c r="D25" s="95"/>
      <c r="E25" s="80" t="s">
        <v>120</v>
      </c>
      <c r="F25" s="81"/>
      <c r="G25" s="81"/>
      <c r="H25" s="81"/>
      <c r="I25" s="81"/>
      <c r="J25" s="81"/>
      <c r="K25" s="79"/>
      <c r="L25" s="79"/>
    </row>
    <row r="26" spans="1:12" ht="80.25" customHeight="1">
      <c r="A26" s="165"/>
      <c r="B26" s="79"/>
      <c r="C26" s="79" t="s">
        <v>259</v>
      </c>
      <c r="D26" s="79"/>
      <c r="E26" s="80" t="s">
        <v>126</v>
      </c>
      <c r="F26" s="81"/>
      <c r="G26" s="81"/>
      <c r="H26" s="81"/>
      <c r="I26" s="81"/>
      <c r="J26" s="81"/>
      <c r="K26" s="79"/>
      <c r="L26" s="79"/>
    </row>
    <row r="27" spans="1:12" ht="58.5" customHeight="1">
      <c r="A27" s="165"/>
      <c r="B27" s="79"/>
      <c r="C27" s="79" t="s">
        <v>259</v>
      </c>
      <c r="D27" s="79"/>
      <c r="E27" s="80" t="s">
        <v>160</v>
      </c>
      <c r="F27" s="81"/>
      <c r="G27" s="81"/>
      <c r="H27" s="81"/>
      <c r="I27" s="81"/>
      <c r="J27" s="81"/>
      <c r="K27" s="79"/>
      <c r="L27" s="79"/>
    </row>
    <row r="28" spans="1:12" ht="58.5" customHeight="1">
      <c r="A28" s="7" t="s">
        <v>2379</v>
      </c>
      <c r="B28" s="12">
        <v>12</v>
      </c>
      <c r="C28" s="17" t="s">
        <v>839</v>
      </c>
      <c r="D28" s="142">
        <v>39745</v>
      </c>
      <c r="E28" s="11" t="s">
        <v>174</v>
      </c>
      <c r="F28" s="12" t="s">
        <v>764</v>
      </c>
      <c r="G28" s="12">
        <v>10</v>
      </c>
      <c r="H28" s="12" t="s">
        <v>25</v>
      </c>
      <c r="I28" s="12">
        <v>56</v>
      </c>
      <c r="J28" s="12">
        <v>56</v>
      </c>
      <c r="K28" s="17" t="s">
        <v>175</v>
      </c>
      <c r="L28" s="17" t="s">
        <v>1749</v>
      </c>
    </row>
    <row r="29" spans="1:12" ht="58.5" customHeight="1">
      <c r="A29" s="7" t="s">
        <v>2380</v>
      </c>
      <c r="B29" s="12">
        <v>13</v>
      </c>
      <c r="C29" s="17" t="s">
        <v>1669</v>
      </c>
      <c r="D29" s="142">
        <v>39980</v>
      </c>
      <c r="E29" s="4" t="s">
        <v>174</v>
      </c>
      <c r="F29" s="12" t="s">
        <v>764</v>
      </c>
      <c r="G29" s="12">
        <v>10</v>
      </c>
      <c r="H29" s="12" t="s">
        <v>25</v>
      </c>
      <c r="I29" s="12">
        <v>50</v>
      </c>
      <c r="J29" s="12">
        <v>50</v>
      </c>
      <c r="K29" s="17" t="s">
        <v>175</v>
      </c>
      <c r="L29" s="17"/>
    </row>
    <row r="30" spans="1:12" ht="60" customHeight="1">
      <c r="A30" s="7" t="s">
        <v>2381</v>
      </c>
      <c r="B30" s="12">
        <v>14</v>
      </c>
      <c r="C30" s="17" t="s">
        <v>849</v>
      </c>
      <c r="D30" s="142">
        <v>40014</v>
      </c>
      <c r="E30" s="4" t="s">
        <v>174</v>
      </c>
      <c r="F30" s="12" t="s">
        <v>764</v>
      </c>
      <c r="G30" s="12">
        <v>10</v>
      </c>
      <c r="H30" s="12" t="s">
        <v>30</v>
      </c>
      <c r="I30" s="12">
        <v>40</v>
      </c>
      <c r="J30" s="12">
        <v>40</v>
      </c>
      <c r="K30" s="17" t="s">
        <v>175</v>
      </c>
      <c r="L30" s="17"/>
    </row>
    <row r="31" spans="1:12" ht="60" customHeight="1">
      <c r="A31" s="7" t="s">
        <v>2382</v>
      </c>
      <c r="B31" s="12">
        <v>15</v>
      </c>
      <c r="C31" s="584" t="s">
        <v>2383</v>
      </c>
      <c r="D31" s="612">
        <v>39947</v>
      </c>
      <c r="E31" s="11" t="s">
        <v>198</v>
      </c>
      <c r="F31" s="12">
        <v>10</v>
      </c>
      <c r="G31" s="12">
        <v>10</v>
      </c>
      <c r="H31" s="12" t="s">
        <v>21</v>
      </c>
      <c r="I31" s="71">
        <v>57</v>
      </c>
      <c r="J31" s="12">
        <v>57</v>
      </c>
      <c r="K31" s="17" t="s">
        <v>852</v>
      </c>
      <c r="L31" s="17"/>
    </row>
    <row r="32" spans="1:12" ht="60" customHeight="1">
      <c r="A32" s="7" t="s">
        <v>2384</v>
      </c>
      <c r="B32" s="12">
        <v>16</v>
      </c>
      <c r="C32" s="587" t="s">
        <v>1101</v>
      </c>
      <c r="D32" s="612">
        <v>40047</v>
      </c>
      <c r="E32" s="11" t="s">
        <v>198</v>
      </c>
      <c r="F32" s="12">
        <v>10</v>
      </c>
      <c r="G32" s="12">
        <v>10</v>
      </c>
      <c r="H32" s="12" t="s">
        <v>1610</v>
      </c>
      <c r="I32" s="71">
        <v>53</v>
      </c>
      <c r="J32" s="12">
        <v>53</v>
      </c>
      <c r="K32" s="143" t="s">
        <v>852</v>
      </c>
      <c r="L32" s="17"/>
    </row>
    <row r="33" spans="1:18" ht="60" customHeight="1">
      <c r="A33" s="7" t="s">
        <v>2385</v>
      </c>
      <c r="B33" s="12">
        <v>17</v>
      </c>
      <c r="C33" s="587" t="s">
        <v>1099</v>
      </c>
      <c r="D33" s="612">
        <v>39740</v>
      </c>
      <c r="E33" s="11" t="s">
        <v>198</v>
      </c>
      <c r="F33" s="12">
        <v>10</v>
      </c>
      <c r="G33" s="12">
        <v>10</v>
      </c>
      <c r="H33" s="2" t="s">
        <v>30</v>
      </c>
      <c r="I33" s="71">
        <v>43</v>
      </c>
      <c r="J33" s="12">
        <v>43</v>
      </c>
      <c r="K33" s="17" t="s">
        <v>852</v>
      </c>
      <c r="L33" s="17"/>
    </row>
    <row r="34" spans="1:18" ht="60" customHeight="1">
      <c r="A34" s="7" t="s">
        <v>2386</v>
      </c>
      <c r="B34" s="12">
        <v>18</v>
      </c>
      <c r="C34" s="587" t="s">
        <v>2189</v>
      </c>
      <c r="D34" s="612">
        <v>39717</v>
      </c>
      <c r="E34" s="11" t="s">
        <v>198</v>
      </c>
      <c r="F34" s="12">
        <v>10</v>
      </c>
      <c r="G34" s="12">
        <v>10</v>
      </c>
      <c r="H34" s="12" t="s">
        <v>30</v>
      </c>
      <c r="I34" s="71">
        <v>41</v>
      </c>
      <c r="J34" s="12">
        <v>41</v>
      </c>
      <c r="K34" s="143" t="s">
        <v>852</v>
      </c>
      <c r="L34" s="17"/>
    </row>
    <row r="35" spans="1:18" ht="58.5" customHeight="1">
      <c r="A35" s="7" t="s">
        <v>2387</v>
      </c>
      <c r="B35" s="12">
        <v>19</v>
      </c>
      <c r="C35" s="587" t="s">
        <v>2201</v>
      </c>
      <c r="D35" s="612">
        <v>39734</v>
      </c>
      <c r="E35" s="11" t="s">
        <v>198</v>
      </c>
      <c r="F35" s="12">
        <v>10</v>
      </c>
      <c r="G35" s="12">
        <v>10</v>
      </c>
      <c r="H35" s="2" t="s">
        <v>30</v>
      </c>
      <c r="I35" s="71">
        <v>39</v>
      </c>
      <c r="J35" s="12">
        <v>39</v>
      </c>
      <c r="K35" s="17" t="s">
        <v>852</v>
      </c>
      <c r="L35" s="17"/>
    </row>
    <row r="36" spans="1:18" ht="58.5" customHeight="1">
      <c r="A36" s="165"/>
      <c r="B36" s="79"/>
      <c r="C36" s="79" t="s">
        <v>259</v>
      </c>
      <c r="D36" s="79"/>
      <c r="E36" s="80" t="s">
        <v>208</v>
      </c>
      <c r="F36" s="81"/>
      <c r="G36" s="81"/>
      <c r="H36" s="81"/>
      <c r="I36" s="81"/>
      <c r="J36" s="81"/>
      <c r="K36" s="79"/>
      <c r="L36" s="79"/>
    </row>
    <row r="37" spans="1:18" ht="51">
      <c r="A37" s="77"/>
      <c r="B37" s="79"/>
      <c r="C37" s="613" t="s">
        <v>259</v>
      </c>
      <c r="D37" s="95"/>
      <c r="E37" s="80" t="s">
        <v>222</v>
      </c>
      <c r="F37" s="81"/>
      <c r="G37" s="81"/>
      <c r="H37" s="81"/>
      <c r="I37" s="81"/>
      <c r="J37" s="81"/>
      <c r="K37" s="80"/>
      <c r="L37" s="79"/>
      <c r="M37" s="3"/>
      <c r="N37" s="3"/>
      <c r="O37" s="3"/>
      <c r="P37" s="3"/>
      <c r="Q37" s="3"/>
      <c r="R37" s="3"/>
    </row>
    <row r="38" spans="1:18">
      <c r="B38" s="931" t="s">
        <v>2357</v>
      </c>
      <c r="C38" s="931"/>
      <c r="D38" s="931"/>
      <c r="E38" s="931"/>
      <c r="F38" s="931"/>
      <c r="G38" s="931"/>
      <c r="H38" s="931"/>
      <c r="I38" s="931"/>
      <c r="J38" s="931"/>
      <c r="K38" s="931"/>
      <c r="L38" s="931"/>
    </row>
    <row r="39" spans="1:18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8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1:18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8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</sheetData>
  <mergeCells count="6">
    <mergeCell ref="B38:L38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R69"/>
  <sheetViews>
    <sheetView topLeftCell="J44" workbookViewId="0"/>
  </sheetViews>
  <sheetFormatPr defaultColWidth="10.42578125" defaultRowHeight="12.75"/>
  <cols>
    <col min="1" max="1" width="41.8554687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49.570312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2271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A11" s="1" t="s">
        <v>2272</v>
      </c>
      <c r="B11" s="5" t="s">
        <v>6</v>
      </c>
      <c r="C11" s="6" t="s">
        <v>7</v>
      </c>
      <c r="D11" s="6" t="s">
        <v>8</v>
      </c>
      <c r="E11" s="615" t="s">
        <v>9</v>
      </c>
      <c r="F11" s="616" t="s">
        <v>10</v>
      </c>
      <c r="G11" s="616" t="s">
        <v>11</v>
      </c>
      <c r="H11" s="616" t="s">
        <v>12</v>
      </c>
      <c r="I11" s="616" t="s">
        <v>13</v>
      </c>
      <c r="J11" s="616" t="s">
        <v>14</v>
      </c>
      <c r="K11" s="6" t="s">
        <v>15</v>
      </c>
      <c r="L11" s="6" t="s">
        <v>16</v>
      </c>
    </row>
    <row r="12" spans="1:13" ht="51">
      <c r="A12" s="7" t="s">
        <v>2388</v>
      </c>
      <c r="B12" s="617">
        <v>1</v>
      </c>
      <c r="C12" s="69" t="s">
        <v>2389</v>
      </c>
      <c r="D12" s="10">
        <v>40420</v>
      </c>
      <c r="E12" s="11" t="s">
        <v>19</v>
      </c>
      <c r="F12" s="12" t="s">
        <v>300</v>
      </c>
      <c r="G12" s="12">
        <v>8</v>
      </c>
      <c r="H12" s="12" t="s">
        <v>52</v>
      </c>
      <c r="I12" s="13">
        <v>49</v>
      </c>
      <c r="J12" s="532" t="s">
        <v>2390</v>
      </c>
      <c r="K12" s="116" t="s">
        <v>22</v>
      </c>
      <c r="L12" s="101"/>
    </row>
    <row r="13" spans="1:13" ht="51">
      <c r="A13" s="7" t="s">
        <v>2391</v>
      </c>
      <c r="B13" s="617">
        <v>2</v>
      </c>
      <c r="C13" s="116" t="s">
        <v>312</v>
      </c>
      <c r="D13" s="10">
        <v>40442</v>
      </c>
      <c r="E13" s="11" t="s">
        <v>19</v>
      </c>
      <c r="F13" s="12" t="s">
        <v>303</v>
      </c>
      <c r="G13" s="12">
        <v>8</v>
      </c>
      <c r="H13" s="12" t="s">
        <v>25</v>
      </c>
      <c r="I13" s="13">
        <v>47</v>
      </c>
      <c r="J13" s="532">
        <v>0.47</v>
      </c>
      <c r="K13" s="599" t="s">
        <v>22</v>
      </c>
      <c r="L13" s="101"/>
    </row>
    <row r="14" spans="1:13" ht="51">
      <c r="A14" s="7" t="s">
        <v>2392</v>
      </c>
      <c r="B14" s="617">
        <v>3</v>
      </c>
      <c r="C14" s="116" t="s">
        <v>314</v>
      </c>
      <c r="D14" s="10">
        <v>40713</v>
      </c>
      <c r="E14" s="11" t="s">
        <v>19</v>
      </c>
      <c r="F14" s="12" t="s">
        <v>303</v>
      </c>
      <c r="G14" s="12">
        <v>8</v>
      </c>
      <c r="H14" s="12" t="s">
        <v>30</v>
      </c>
      <c r="I14" s="13">
        <v>45</v>
      </c>
      <c r="J14" s="532">
        <v>0.45</v>
      </c>
      <c r="K14" s="116" t="s">
        <v>22</v>
      </c>
      <c r="L14" s="101"/>
    </row>
    <row r="15" spans="1:13" ht="51">
      <c r="A15" s="7" t="s">
        <v>2393</v>
      </c>
      <c r="B15" s="617">
        <v>4</v>
      </c>
      <c r="C15" s="130" t="s">
        <v>1279</v>
      </c>
      <c r="D15" s="10">
        <v>40510</v>
      </c>
      <c r="E15" s="11" t="s">
        <v>19</v>
      </c>
      <c r="F15" s="12" t="s">
        <v>306</v>
      </c>
      <c r="G15" s="12">
        <v>8</v>
      </c>
      <c r="H15" s="12" t="s">
        <v>30</v>
      </c>
      <c r="I15" s="13">
        <v>42</v>
      </c>
      <c r="J15" s="532">
        <v>0.42</v>
      </c>
      <c r="K15" s="599" t="s">
        <v>22</v>
      </c>
      <c r="L15" s="101"/>
    </row>
    <row r="16" spans="1:13" ht="51">
      <c r="A16" s="7" t="s">
        <v>2394</v>
      </c>
      <c r="B16" s="617">
        <v>5</v>
      </c>
      <c r="C16" s="116" t="s">
        <v>308</v>
      </c>
      <c r="D16" s="10">
        <v>40420</v>
      </c>
      <c r="E16" s="11" t="s">
        <v>19</v>
      </c>
      <c r="F16" s="12" t="s">
        <v>303</v>
      </c>
      <c r="G16" s="12">
        <v>8</v>
      </c>
      <c r="H16" s="12" t="s">
        <v>30</v>
      </c>
      <c r="I16" s="13">
        <v>36</v>
      </c>
      <c r="J16" s="532">
        <v>0.36</v>
      </c>
      <c r="K16" s="116" t="s">
        <v>22</v>
      </c>
      <c r="L16" s="101"/>
    </row>
    <row r="17" spans="1:12" ht="57" customHeight="1">
      <c r="A17" s="7" t="s">
        <v>2395</v>
      </c>
      <c r="B17" s="617">
        <v>6</v>
      </c>
      <c r="C17" s="568" t="s">
        <v>2396</v>
      </c>
      <c r="D17" s="569">
        <v>40588</v>
      </c>
      <c r="E17" s="11" t="s">
        <v>51</v>
      </c>
      <c r="F17" s="12">
        <v>8</v>
      </c>
      <c r="G17" s="12">
        <v>8</v>
      </c>
      <c r="H17" s="20" t="s">
        <v>52</v>
      </c>
      <c r="I17" s="13">
        <v>63</v>
      </c>
      <c r="J17" s="570">
        <v>0.63</v>
      </c>
      <c r="K17" s="17" t="s">
        <v>2290</v>
      </c>
      <c r="L17" s="17"/>
    </row>
    <row r="18" spans="1:12" ht="57" customHeight="1">
      <c r="A18" s="7" t="s">
        <v>2397</v>
      </c>
      <c r="B18" s="617">
        <v>7</v>
      </c>
      <c r="C18" s="571" t="s">
        <v>342</v>
      </c>
      <c r="D18" s="572">
        <v>40528</v>
      </c>
      <c r="E18" s="11" t="s">
        <v>51</v>
      </c>
      <c r="F18" s="12">
        <v>8</v>
      </c>
      <c r="G18" s="12">
        <v>8</v>
      </c>
      <c r="H18" s="24" t="s">
        <v>59</v>
      </c>
      <c r="I18" s="13">
        <v>58</v>
      </c>
      <c r="J18" s="573">
        <v>0.57999999999999996</v>
      </c>
      <c r="K18" s="17" t="s">
        <v>2290</v>
      </c>
      <c r="L18" s="17"/>
    </row>
    <row r="19" spans="1:12" ht="57" customHeight="1">
      <c r="A19" s="7" t="s">
        <v>2398</v>
      </c>
      <c r="B19" s="617">
        <v>8</v>
      </c>
      <c r="C19" s="618" t="s">
        <v>2399</v>
      </c>
      <c r="D19" s="572">
        <v>40551</v>
      </c>
      <c r="E19" s="11" t="s">
        <v>51</v>
      </c>
      <c r="F19" s="12">
        <v>8</v>
      </c>
      <c r="G19" s="12">
        <v>8</v>
      </c>
      <c r="H19" s="24" t="s">
        <v>59</v>
      </c>
      <c r="I19" s="13">
        <v>51</v>
      </c>
      <c r="J19" s="573">
        <v>0.51</v>
      </c>
      <c r="K19" s="17" t="s">
        <v>2290</v>
      </c>
      <c r="L19" s="17"/>
    </row>
    <row r="20" spans="1:12" ht="57" customHeight="1">
      <c r="A20" s="7" t="s">
        <v>2400</v>
      </c>
      <c r="B20" s="617">
        <v>9</v>
      </c>
      <c r="C20" s="571" t="s">
        <v>2101</v>
      </c>
      <c r="D20" s="572">
        <v>40256</v>
      </c>
      <c r="E20" s="11" t="s">
        <v>51</v>
      </c>
      <c r="F20" s="12">
        <v>8</v>
      </c>
      <c r="G20" s="12">
        <v>8</v>
      </c>
      <c r="H20" s="25" t="s">
        <v>64</v>
      </c>
      <c r="I20" s="13">
        <v>43</v>
      </c>
      <c r="J20" s="573">
        <v>0.43</v>
      </c>
      <c r="K20" s="17" t="s">
        <v>2290</v>
      </c>
      <c r="L20" s="17"/>
    </row>
    <row r="21" spans="1:12" ht="57" customHeight="1">
      <c r="A21" s="7" t="s">
        <v>2401</v>
      </c>
      <c r="B21" s="617">
        <v>10</v>
      </c>
      <c r="C21" s="618" t="s">
        <v>2402</v>
      </c>
      <c r="D21" s="572">
        <v>40499</v>
      </c>
      <c r="E21" s="11" t="s">
        <v>51</v>
      </c>
      <c r="F21" s="12">
        <v>8</v>
      </c>
      <c r="G21" s="12">
        <v>8</v>
      </c>
      <c r="H21" s="25" t="s">
        <v>64</v>
      </c>
      <c r="I21" s="13">
        <v>42</v>
      </c>
      <c r="J21" s="573">
        <v>0.42</v>
      </c>
      <c r="K21" s="17" t="s">
        <v>2290</v>
      </c>
      <c r="L21" s="17"/>
    </row>
    <row r="22" spans="1:12" ht="60" customHeight="1">
      <c r="A22" s="165"/>
      <c r="B22" s="79"/>
      <c r="C22" s="79" t="s">
        <v>259</v>
      </c>
      <c r="D22" s="79"/>
      <c r="E22" s="80" t="s">
        <v>79</v>
      </c>
      <c r="F22" s="81"/>
      <c r="G22" s="81"/>
      <c r="H22" s="81"/>
      <c r="I22" s="81"/>
      <c r="J22" s="81"/>
      <c r="K22" s="79"/>
      <c r="L22" s="79"/>
    </row>
    <row r="23" spans="1:12" ht="58.5" customHeight="1">
      <c r="A23" s="7" t="s">
        <v>2403</v>
      </c>
      <c r="B23" s="17">
        <v>11</v>
      </c>
      <c r="C23" s="607" t="s">
        <v>504</v>
      </c>
      <c r="D23" s="133">
        <v>40409</v>
      </c>
      <c r="E23" s="11" t="s">
        <v>95</v>
      </c>
      <c r="F23" s="609" t="s">
        <v>2404</v>
      </c>
      <c r="G23" s="610">
        <v>8</v>
      </c>
      <c r="H23" s="609" t="s">
        <v>21</v>
      </c>
      <c r="I23" s="609">
        <v>78</v>
      </c>
      <c r="J23" s="610">
        <v>78</v>
      </c>
      <c r="K23" s="17" t="s">
        <v>96</v>
      </c>
      <c r="L23" s="17"/>
    </row>
    <row r="24" spans="1:12" ht="58.5" customHeight="1">
      <c r="A24" s="7" t="s">
        <v>2405</v>
      </c>
      <c r="B24" s="17">
        <v>12</v>
      </c>
      <c r="C24" s="38" t="s">
        <v>360</v>
      </c>
      <c r="D24" s="133">
        <v>40709</v>
      </c>
      <c r="E24" s="212" t="s">
        <v>95</v>
      </c>
      <c r="F24" s="580" t="s">
        <v>2404</v>
      </c>
      <c r="G24" s="619">
        <v>8</v>
      </c>
      <c r="H24" s="620" t="s">
        <v>25</v>
      </c>
      <c r="I24" s="620">
        <v>69</v>
      </c>
      <c r="J24" s="619">
        <v>69</v>
      </c>
      <c r="K24" s="17" t="s">
        <v>96</v>
      </c>
      <c r="L24" s="17"/>
    </row>
    <row r="25" spans="1:12" ht="58.5" customHeight="1">
      <c r="A25" s="7" t="s">
        <v>2406</v>
      </c>
      <c r="B25" s="17">
        <v>13</v>
      </c>
      <c r="C25" s="38" t="s">
        <v>2407</v>
      </c>
      <c r="D25" s="133">
        <v>40554</v>
      </c>
      <c r="E25" s="28" t="s">
        <v>95</v>
      </c>
      <c r="F25" s="580" t="s">
        <v>2404</v>
      </c>
      <c r="G25" s="619">
        <v>8</v>
      </c>
      <c r="H25" s="620" t="s">
        <v>25</v>
      </c>
      <c r="I25" s="620">
        <v>59</v>
      </c>
      <c r="J25" s="619">
        <v>59</v>
      </c>
      <c r="K25" s="17" t="s">
        <v>96</v>
      </c>
      <c r="L25" s="17"/>
    </row>
    <row r="26" spans="1:12" ht="58.5" customHeight="1">
      <c r="A26" s="7" t="s">
        <v>2408</v>
      </c>
      <c r="B26" s="17">
        <v>14</v>
      </c>
      <c r="C26" s="38" t="s">
        <v>362</v>
      </c>
      <c r="D26" s="133">
        <v>40811</v>
      </c>
      <c r="E26" s="212" t="s">
        <v>95</v>
      </c>
      <c r="F26" s="580" t="s">
        <v>2404</v>
      </c>
      <c r="G26" s="619">
        <v>8</v>
      </c>
      <c r="H26" s="620" t="s">
        <v>25</v>
      </c>
      <c r="I26" s="620">
        <v>57</v>
      </c>
      <c r="J26" s="619">
        <v>57</v>
      </c>
      <c r="K26" s="17" t="s">
        <v>96</v>
      </c>
      <c r="L26" s="17"/>
    </row>
    <row r="27" spans="1:12" ht="58.5" customHeight="1">
      <c r="A27" s="7" t="s">
        <v>2409</v>
      </c>
      <c r="B27" s="17">
        <v>15</v>
      </c>
      <c r="C27" s="38" t="s">
        <v>354</v>
      </c>
      <c r="D27" s="133">
        <v>40496</v>
      </c>
      <c r="E27" s="28" t="s">
        <v>95</v>
      </c>
      <c r="F27" s="580" t="s">
        <v>2404</v>
      </c>
      <c r="G27" s="619">
        <v>8</v>
      </c>
      <c r="H27" s="620" t="s">
        <v>25</v>
      </c>
      <c r="I27" s="620">
        <v>57</v>
      </c>
      <c r="J27" s="619">
        <v>57</v>
      </c>
      <c r="K27" s="17" t="s">
        <v>96</v>
      </c>
      <c r="L27" s="17"/>
    </row>
    <row r="28" spans="1:12" ht="58.5" customHeight="1">
      <c r="A28" s="7" t="s">
        <v>2410</v>
      </c>
      <c r="B28" s="17">
        <v>16</v>
      </c>
      <c r="C28" s="38" t="s">
        <v>1760</v>
      </c>
      <c r="D28" s="133">
        <v>40416</v>
      </c>
      <c r="E28" s="212" t="s">
        <v>95</v>
      </c>
      <c r="F28" s="580" t="s">
        <v>2404</v>
      </c>
      <c r="G28" s="619">
        <v>8</v>
      </c>
      <c r="H28" s="620" t="s">
        <v>25</v>
      </c>
      <c r="I28" s="620">
        <v>55</v>
      </c>
      <c r="J28" s="619">
        <v>55</v>
      </c>
      <c r="K28" s="17" t="s">
        <v>96</v>
      </c>
      <c r="L28" s="17"/>
    </row>
    <row r="29" spans="1:12" ht="58.5" customHeight="1">
      <c r="A29" s="7" t="s">
        <v>2411</v>
      </c>
      <c r="B29" s="17">
        <v>17</v>
      </c>
      <c r="C29" s="38" t="s">
        <v>356</v>
      </c>
      <c r="D29" s="133">
        <v>40386</v>
      </c>
      <c r="E29" s="28" t="s">
        <v>95</v>
      </c>
      <c r="F29" s="580" t="s">
        <v>2404</v>
      </c>
      <c r="G29" s="619">
        <v>8</v>
      </c>
      <c r="H29" s="620" t="s">
        <v>25</v>
      </c>
      <c r="I29" s="620">
        <v>55</v>
      </c>
      <c r="J29" s="619">
        <v>55</v>
      </c>
      <c r="K29" s="17" t="s">
        <v>96</v>
      </c>
      <c r="L29" s="17"/>
    </row>
    <row r="30" spans="1:12" ht="58.5" customHeight="1">
      <c r="A30" s="7" t="s">
        <v>2412</v>
      </c>
      <c r="B30" s="17">
        <v>18</v>
      </c>
      <c r="C30" s="38" t="s">
        <v>1315</v>
      </c>
      <c r="D30" s="133">
        <v>40399</v>
      </c>
      <c r="E30" s="212" t="s">
        <v>95</v>
      </c>
      <c r="F30" s="580" t="s">
        <v>2413</v>
      </c>
      <c r="G30" s="619">
        <v>8</v>
      </c>
      <c r="H30" s="620" t="s">
        <v>25</v>
      </c>
      <c r="I30" s="620">
        <v>50</v>
      </c>
      <c r="J30" s="619">
        <v>50</v>
      </c>
      <c r="K30" s="17" t="s">
        <v>96</v>
      </c>
      <c r="L30" s="17"/>
    </row>
    <row r="31" spans="1:12" ht="58.5" customHeight="1">
      <c r="A31" s="7" t="s">
        <v>2414</v>
      </c>
      <c r="B31" s="17">
        <v>19</v>
      </c>
      <c r="C31" s="38" t="s">
        <v>2415</v>
      </c>
      <c r="D31" s="133">
        <v>40853</v>
      </c>
      <c r="E31" s="28" t="s">
        <v>95</v>
      </c>
      <c r="F31" s="580" t="s">
        <v>2404</v>
      </c>
      <c r="G31" s="619">
        <v>8</v>
      </c>
      <c r="H31" s="620" t="s">
        <v>30</v>
      </c>
      <c r="I31" s="620">
        <v>37</v>
      </c>
      <c r="J31" s="619">
        <v>37</v>
      </c>
      <c r="K31" s="17" t="s">
        <v>96</v>
      </c>
      <c r="L31" s="17"/>
    </row>
    <row r="32" spans="1:12" ht="58.5" customHeight="1">
      <c r="A32" s="7" t="s">
        <v>2416</v>
      </c>
      <c r="B32" s="17">
        <v>20</v>
      </c>
      <c r="C32" s="38" t="s">
        <v>1311</v>
      </c>
      <c r="D32" s="133">
        <v>40408</v>
      </c>
      <c r="E32" s="212" t="s">
        <v>95</v>
      </c>
      <c r="F32" s="580" t="s">
        <v>2404</v>
      </c>
      <c r="G32" s="619">
        <v>8</v>
      </c>
      <c r="H32" s="620" t="s">
        <v>30</v>
      </c>
      <c r="I32" s="620">
        <v>36</v>
      </c>
      <c r="J32" s="619">
        <v>36</v>
      </c>
      <c r="K32" s="17" t="s">
        <v>96</v>
      </c>
      <c r="L32" s="17"/>
    </row>
    <row r="33" spans="1:12" ht="58.5" customHeight="1">
      <c r="A33" s="7" t="s">
        <v>2417</v>
      </c>
      <c r="B33" s="17">
        <v>21</v>
      </c>
      <c r="C33" s="38" t="s">
        <v>2418</v>
      </c>
      <c r="D33" s="621">
        <v>40520</v>
      </c>
      <c r="E33" s="28" t="s">
        <v>95</v>
      </c>
      <c r="F33" s="580" t="s">
        <v>2404</v>
      </c>
      <c r="G33" s="619">
        <v>8</v>
      </c>
      <c r="H33" s="620" t="s">
        <v>30</v>
      </c>
      <c r="I33" s="620">
        <v>36</v>
      </c>
      <c r="J33" s="619">
        <v>36</v>
      </c>
      <c r="K33" s="17" t="s">
        <v>96</v>
      </c>
      <c r="L33" s="17"/>
    </row>
    <row r="34" spans="1:12" ht="57" customHeight="1">
      <c r="A34" s="165"/>
      <c r="B34" s="79"/>
      <c r="C34" s="79" t="s">
        <v>259</v>
      </c>
      <c r="D34" s="79"/>
      <c r="E34" s="80" t="s">
        <v>113</v>
      </c>
      <c r="F34" s="81"/>
      <c r="G34" s="81"/>
      <c r="H34" s="81"/>
      <c r="I34" s="81"/>
      <c r="J34" s="81"/>
      <c r="K34" s="79"/>
      <c r="L34" s="79"/>
    </row>
    <row r="35" spans="1:12" ht="57" customHeight="1">
      <c r="A35" s="7" t="s">
        <v>2419</v>
      </c>
      <c r="B35" s="17">
        <v>22</v>
      </c>
      <c r="C35" s="17" t="s">
        <v>517</v>
      </c>
      <c r="D35" s="142">
        <v>40271</v>
      </c>
      <c r="E35" s="11" t="s">
        <v>120</v>
      </c>
      <c r="F35" s="12" t="s">
        <v>303</v>
      </c>
      <c r="G35" s="12">
        <v>8</v>
      </c>
      <c r="H35" s="12" t="s">
        <v>25</v>
      </c>
      <c r="I35" s="12">
        <v>43</v>
      </c>
      <c r="J35" s="12">
        <v>43</v>
      </c>
      <c r="K35" s="622" t="s">
        <v>121</v>
      </c>
      <c r="L35" s="17"/>
    </row>
    <row r="36" spans="1:12" ht="81" customHeight="1">
      <c r="A36" s="7" t="s">
        <v>2420</v>
      </c>
      <c r="B36" s="17">
        <v>23</v>
      </c>
      <c r="C36" s="623" t="s">
        <v>2421</v>
      </c>
      <c r="D36" s="624" t="s">
        <v>2422</v>
      </c>
      <c r="E36" s="11" t="s">
        <v>126</v>
      </c>
      <c r="F36" s="12">
        <v>8</v>
      </c>
      <c r="G36" s="12">
        <v>8</v>
      </c>
      <c r="H36" s="584" t="s">
        <v>21</v>
      </c>
      <c r="I36" s="13">
        <v>61</v>
      </c>
      <c r="J36" s="625">
        <v>61</v>
      </c>
      <c r="K36" s="582" t="s">
        <v>127</v>
      </c>
      <c r="L36" s="589"/>
    </row>
    <row r="37" spans="1:12" ht="81" customHeight="1">
      <c r="A37" s="7" t="s">
        <v>2423</v>
      </c>
      <c r="B37" s="17">
        <v>24</v>
      </c>
      <c r="C37" s="626" t="s">
        <v>2424</v>
      </c>
      <c r="D37" s="591">
        <v>40216</v>
      </c>
      <c r="E37" s="11" t="s">
        <v>126</v>
      </c>
      <c r="F37" s="12">
        <v>8</v>
      </c>
      <c r="G37" s="12">
        <v>8</v>
      </c>
      <c r="H37" s="587" t="s">
        <v>25</v>
      </c>
      <c r="I37" s="13">
        <v>60</v>
      </c>
      <c r="J37" s="179">
        <v>60</v>
      </c>
      <c r="K37" s="582" t="s">
        <v>127</v>
      </c>
      <c r="L37" s="589"/>
    </row>
    <row r="38" spans="1:12" ht="81" customHeight="1">
      <c r="A38" s="7" t="s">
        <v>2425</v>
      </c>
      <c r="B38" s="17">
        <v>25</v>
      </c>
      <c r="C38" s="626" t="s">
        <v>396</v>
      </c>
      <c r="D38" s="627">
        <v>40335</v>
      </c>
      <c r="E38" s="11" t="s">
        <v>126</v>
      </c>
      <c r="F38" s="12">
        <v>8</v>
      </c>
      <c r="G38" s="12">
        <v>8</v>
      </c>
      <c r="H38" s="587" t="s">
        <v>25</v>
      </c>
      <c r="I38" s="13">
        <v>58</v>
      </c>
      <c r="J38" s="179">
        <v>58</v>
      </c>
      <c r="K38" s="628" t="s">
        <v>2426</v>
      </c>
      <c r="L38" s="17"/>
    </row>
    <row r="39" spans="1:12" ht="81" customHeight="1">
      <c r="A39" s="7" t="s">
        <v>2427</v>
      </c>
      <c r="B39" s="17">
        <v>26</v>
      </c>
      <c r="C39" s="626" t="s">
        <v>1409</v>
      </c>
      <c r="D39" s="586">
        <v>40475</v>
      </c>
      <c r="E39" s="11" t="s">
        <v>126</v>
      </c>
      <c r="F39" s="12">
        <v>8</v>
      </c>
      <c r="G39" s="12">
        <v>8</v>
      </c>
      <c r="H39" s="587" t="s">
        <v>25</v>
      </c>
      <c r="I39" s="13">
        <v>53</v>
      </c>
      <c r="J39" s="179">
        <v>53</v>
      </c>
      <c r="K39" s="628" t="s">
        <v>2426</v>
      </c>
      <c r="L39" s="17"/>
    </row>
    <row r="40" spans="1:12" ht="81" customHeight="1">
      <c r="A40" s="7" t="s">
        <v>2428</v>
      </c>
      <c r="B40" s="17">
        <v>27</v>
      </c>
      <c r="C40" s="626" t="s">
        <v>2429</v>
      </c>
      <c r="D40" s="591">
        <v>40414</v>
      </c>
      <c r="E40" s="11" t="s">
        <v>126</v>
      </c>
      <c r="F40" s="12">
        <v>8</v>
      </c>
      <c r="G40" s="12">
        <v>8</v>
      </c>
      <c r="H40" s="587" t="s">
        <v>30</v>
      </c>
      <c r="I40" s="13">
        <v>49</v>
      </c>
      <c r="J40" s="179">
        <v>49</v>
      </c>
      <c r="K40" s="582" t="s">
        <v>127</v>
      </c>
      <c r="L40" s="589"/>
    </row>
    <row r="41" spans="1:12" ht="81" customHeight="1">
      <c r="A41" s="7" t="s">
        <v>2430</v>
      </c>
      <c r="B41" s="17">
        <v>28</v>
      </c>
      <c r="C41" s="626" t="s">
        <v>404</v>
      </c>
      <c r="D41" s="586">
        <v>41248</v>
      </c>
      <c r="E41" s="11" t="s">
        <v>126</v>
      </c>
      <c r="F41" s="12">
        <v>8</v>
      </c>
      <c r="G41" s="12">
        <v>8</v>
      </c>
      <c r="H41" s="587" t="s">
        <v>30</v>
      </c>
      <c r="I41" s="13">
        <v>49</v>
      </c>
      <c r="J41" s="179">
        <v>49</v>
      </c>
      <c r="K41" s="582" t="s">
        <v>127</v>
      </c>
      <c r="L41" s="589"/>
    </row>
    <row r="42" spans="1:12" ht="81" customHeight="1">
      <c r="A42" s="7" t="s">
        <v>2431</v>
      </c>
      <c r="B42" s="17">
        <v>29</v>
      </c>
      <c r="C42" s="626" t="s">
        <v>541</v>
      </c>
      <c r="D42" s="586">
        <v>40317</v>
      </c>
      <c r="E42" s="11" t="s">
        <v>126</v>
      </c>
      <c r="F42" s="12">
        <v>8</v>
      </c>
      <c r="G42" s="12">
        <v>8</v>
      </c>
      <c r="H42" s="587" t="s">
        <v>30</v>
      </c>
      <c r="I42" s="13">
        <v>43</v>
      </c>
      <c r="J42" s="179">
        <v>43</v>
      </c>
      <c r="K42" s="582" t="s">
        <v>127</v>
      </c>
      <c r="L42" s="589"/>
    </row>
    <row r="43" spans="1:12" ht="81" customHeight="1">
      <c r="A43" s="7" t="s">
        <v>2432</v>
      </c>
      <c r="B43" s="17">
        <v>30</v>
      </c>
      <c r="C43" s="626" t="s">
        <v>1361</v>
      </c>
      <c r="D43" s="591">
        <v>40277</v>
      </c>
      <c r="E43" s="11" t="s">
        <v>126</v>
      </c>
      <c r="F43" s="12">
        <v>8</v>
      </c>
      <c r="G43" s="12">
        <v>8</v>
      </c>
      <c r="H43" s="587" t="s">
        <v>30</v>
      </c>
      <c r="I43" s="13">
        <v>42</v>
      </c>
      <c r="J43" s="179">
        <v>42</v>
      </c>
      <c r="K43" s="628" t="s">
        <v>2426</v>
      </c>
      <c r="L43" s="17"/>
    </row>
    <row r="44" spans="1:12" ht="81" customHeight="1">
      <c r="A44" s="7" t="s">
        <v>2433</v>
      </c>
      <c r="B44" s="17">
        <v>31</v>
      </c>
      <c r="C44" s="626" t="s">
        <v>2434</v>
      </c>
      <c r="D44" s="591">
        <v>40247</v>
      </c>
      <c r="E44" s="11" t="s">
        <v>126</v>
      </c>
      <c r="F44" s="12">
        <v>8</v>
      </c>
      <c r="G44" s="12">
        <v>8</v>
      </c>
      <c r="H44" s="587" t="s">
        <v>30</v>
      </c>
      <c r="I44" s="13">
        <v>41</v>
      </c>
      <c r="J44" s="179">
        <v>41</v>
      </c>
      <c r="K44" s="628" t="s">
        <v>1446</v>
      </c>
      <c r="L44" s="17"/>
    </row>
    <row r="45" spans="1:12" ht="81" customHeight="1">
      <c r="A45" s="7" t="s">
        <v>2435</v>
      </c>
      <c r="B45" s="17">
        <v>32</v>
      </c>
      <c r="C45" s="626" t="s">
        <v>384</v>
      </c>
      <c r="D45" s="591">
        <v>40552</v>
      </c>
      <c r="E45" s="11" t="s">
        <v>126</v>
      </c>
      <c r="F45" s="12">
        <v>8</v>
      </c>
      <c r="G45" s="12">
        <v>8</v>
      </c>
      <c r="H45" s="587" t="s">
        <v>30</v>
      </c>
      <c r="I45" s="13">
        <v>40</v>
      </c>
      <c r="J45" s="179">
        <v>40</v>
      </c>
      <c r="K45" s="628" t="s">
        <v>2426</v>
      </c>
      <c r="L45" s="17"/>
    </row>
    <row r="46" spans="1:12" ht="81" customHeight="1">
      <c r="A46" s="7" t="s">
        <v>2436</v>
      </c>
      <c r="B46" s="17">
        <v>33</v>
      </c>
      <c r="C46" s="626" t="s">
        <v>412</v>
      </c>
      <c r="D46" s="586">
        <v>40197</v>
      </c>
      <c r="E46" s="11" t="s">
        <v>126</v>
      </c>
      <c r="F46" s="12">
        <v>8</v>
      </c>
      <c r="G46" s="12">
        <v>8</v>
      </c>
      <c r="H46" s="587" t="s">
        <v>30</v>
      </c>
      <c r="I46" s="13">
        <v>37</v>
      </c>
      <c r="J46" s="179">
        <v>37</v>
      </c>
      <c r="K46" s="582" t="s">
        <v>127</v>
      </c>
      <c r="L46" s="589"/>
    </row>
    <row r="47" spans="1:12" ht="81" customHeight="1">
      <c r="A47" s="7" t="s">
        <v>2437</v>
      </c>
      <c r="B47" s="17">
        <v>34</v>
      </c>
      <c r="C47" s="626" t="s">
        <v>386</v>
      </c>
      <c r="D47" s="586">
        <v>40225</v>
      </c>
      <c r="E47" s="11" t="s">
        <v>126</v>
      </c>
      <c r="F47" s="12">
        <v>8</v>
      </c>
      <c r="G47" s="12">
        <v>8</v>
      </c>
      <c r="H47" s="587" t="s">
        <v>30</v>
      </c>
      <c r="I47" s="13">
        <v>37</v>
      </c>
      <c r="J47" s="179">
        <v>37</v>
      </c>
      <c r="K47" s="582" t="s">
        <v>127</v>
      </c>
      <c r="L47" s="589"/>
    </row>
    <row r="48" spans="1:12" ht="81.75" customHeight="1">
      <c r="A48" s="7" t="s">
        <v>2438</v>
      </c>
      <c r="B48" s="17">
        <v>35</v>
      </c>
      <c r="C48" s="629" t="s">
        <v>535</v>
      </c>
      <c r="D48" s="586">
        <v>40563</v>
      </c>
      <c r="E48" s="11" t="s">
        <v>126</v>
      </c>
      <c r="F48" s="12">
        <v>8</v>
      </c>
      <c r="G48" s="12">
        <v>8</v>
      </c>
      <c r="H48" s="587" t="s">
        <v>30</v>
      </c>
      <c r="I48" s="13">
        <v>37</v>
      </c>
      <c r="J48" s="179">
        <v>37</v>
      </c>
      <c r="K48" s="582" t="s">
        <v>127</v>
      </c>
      <c r="L48" s="589"/>
    </row>
    <row r="49" spans="1:18" ht="58.5" customHeight="1">
      <c r="A49" s="165"/>
      <c r="B49" s="79"/>
      <c r="C49" s="79" t="s">
        <v>259</v>
      </c>
      <c r="D49" s="79"/>
      <c r="E49" s="80" t="s">
        <v>160</v>
      </c>
      <c r="F49" s="81"/>
      <c r="G49" s="81"/>
      <c r="H49" s="81"/>
      <c r="I49" s="81"/>
      <c r="J49" s="81"/>
      <c r="K49" s="630"/>
      <c r="L49" s="79"/>
    </row>
    <row r="50" spans="1:18" ht="58.5" customHeight="1">
      <c r="A50" s="7" t="s">
        <v>2439</v>
      </c>
      <c r="B50" s="17">
        <v>36</v>
      </c>
      <c r="C50" s="17" t="s">
        <v>446</v>
      </c>
      <c r="D50" s="142">
        <v>40696</v>
      </c>
      <c r="E50" s="11" t="s">
        <v>174</v>
      </c>
      <c r="F50" s="12" t="s">
        <v>303</v>
      </c>
      <c r="G50" s="12">
        <v>8</v>
      </c>
      <c r="H50" s="12" t="s">
        <v>25</v>
      </c>
      <c r="I50" s="12">
        <v>65</v>
      </c>
      <c r="J50" s="12">
        <v>65</v>
      </c>
      <c r="K50" s="17" t="s">
        <v>175</v>
      </c>
      <c r="L50" s="17"/>
    </row>
    <row r="51" spans="1:18" ht="58.5" customHeight="1">
      <c r="A51" s="7" t="s">
        <v>2440</v>
      </c>
      <c r="B51" s="17">
        <v>37</v>
      </c>
      <c r="C51" s="17" t="s">
        <v>430</v>
      </c>
      <c r="D51" s="142">
        <v>40459</v>
      </c>
      <c r="E51" s="11" t="s">
        <v>174</v>
      </c>
      <c r="F51" s="12" t="s">
        <v>303</v>
      </c>
      <c r="G51" s="12">
        <v>8</v>
      </c>
      <c r="H51" s="12" t="s">
        <v>25</v>
      </c>
      <c r="I51" s="12">
        <v>63</v>
      </c>
      <c r="J51" s="12">
        <v>63</v>
      </c>
      <c r="K51" s="17" t="s">
        <v>175</v>
      </c>
      <c r="L51" s="17"/>
    </row>
    <row r="52" spans="1:18" ht="58.5" customHeight="1">
      <c r="A52" s="7" t="s">
        <v>2441</v>
      </c>
      <c r="B52" s="17">
        <v>38</v>
      </c>
      <c r="C52" s="17" t="s">
        <v>438</v>
      </c>
      <c r="D52" s="142">
        <v>40367</v>
      </c>
      <c r="E52" s="11" t="s">
        <v>174</v>
      </c>
      <c r="F52" s="12" t="s">
        <v>303</v>
      </c>
      <c r="G52" s="12">
        <v>8</v>
      </c>
      <c r="H52" s="12" t="s">
        <v>25</v>
      </c>
      <c r="I52" s="12">
        <v>59</v>
      </c>
      <c r="J52" s="12">
        <v>59</v>
      </c>
      <c r="K52" s="17" t="s">
        <v>175</v>
      </c>
      <c r="L52" s="17"/>
    </row>
    <row r="53" spans="1:18" ht="58.5" customHeight="1">
      <c r="A53" s="7" t="s">
        <v>2442</v>
      </c>
      <c r="B53" s="17">
        <v>39</v>
      </c>
      <c r="C53" s="17" t="s">
        <v>450</v>
      </c>
      <c r="D53" s="142">
        <v>40378</v>
      </c>
      <c r="E53" s="11" t="s">
        <v>174</v>
      </c>
      <c r="F53" s="12" t="s">
        <v>303</v>
      </c>
      <c r="G53" s="12">
        <v>8</v>
      </c>
      <c r="H53" s="12" t="s">
        <v>25</v>
      </c>
      <c r="I53" s="12">
        <v>55</v>
      </c>
      <c r="J53" s="12">
        <v>55</v>
      </c>
      <c r="K53" s="17" t="s">
        <v>175</v>
      </c>
      <c r="L53" s="17"/>
    </row>
    <row r="54" spans="1:18" ht="58.5" customHeight="1">
      <c r="A54" s="7" t="s">
        <v>2443</v>
      </c>
      <c r="B54" s="17">
        <v>40</v>
      </c>
      <c r="C54" s="17" t="s">
        <v>2444</v>
      </c>
      <c r="D54" s="142">
        <v>40316</v>
      </c>
      <c r="E54" s="11" t="s">
        <v>174</v>
      </c>
      <c r="F54" s="12" t="s">
        <v>303</v>
      </c>
      <c r="G54" s="12">
        <v>8</v>
      </c>
      <c r="H54" s="12" t="s">
        <v>30</v>
      </c>
      <c r="I54" s="12">
        <v>48</v>
      </c>
      <c r="J54" s="12">
        <v>48</v>
      </c>
      <c r="K54" s="17" t="s">
        <v>175</v>
      </c>
      <c r="L54" s="17"/>
    </row>
    <row r="55" spans="1:18" ht="58.5" customHeight="1">
      <c r="A55" s="7" t="s">
        <v>2445</v>
      </c>
      <c r="B55" s="17">
        <v>41</v>
      </c>
      <c r="C55" s="17" t="s">
        <v>1935</v>
      </c>
      <c r="D55" s="142">
        <v>40387</v>
      </c>
      <c r="E55" s="11" t="s">
        <v>174</v>
      </c>
      <c r="F55" s="12" t="s">
        <v>303</v>
      </c>
      <c r="G55" s="12">
        <v>8</v>
      </c>
      <c r="H55" s="12" t="s">
        <v>30</v>
      </c>
      <c r="I55" s="12">
        <v>44</v>
      </c>
      <c r="J55" s="12">
        <v>44</v>
      </c>
      <c r="K55" s="17" t="s">
        <v>175</v>
      </c>
      <c r="L55" s="17"/>
    </row>
    <row r="56" spans="1:18" ht="58.5" customHeight="1">
      <c r="A56" s="7" t="s">
        <v>2446</v>
      </c>
      <c r="B56" s="17">
        <v>42</v>
      </c>
      <c r="C56" s="17" t="s">
        <v>2447</v>
      </c>
      <c r="D56" s="142">
        <v>40564</v>
      </c>
      <c r="E56" s="11" t="s">
        <v>174</v>
      </c>
      <c r="F56" s="12" t="s">
        <v>303</v>
      </c>
      <c r="G56" s="12">
        <v>8</v>
      </c>
      <c r="H56" s="12" t="s">
        <v>30</v>
      </c>
      <c r="I56" s="12">
        <v>42</v>
      </c>
      <c r="J56" s="12">
        <v>42</v>
      </c>
      <c r="K56" s="17" t="s">
        <v>175</v>
      </c>
      <c r="L56" s="17"/>
    </row>
    <row r="57" spans="1:18" ht="58.5" customHeight="1">
      <c r="A57" s="7" t="s">
        <v>2448</v>
      </c>
      <c r="B57" s="17">
        <v>43</v>
      </c>
      <c r="C57" s="17" t="s">
        <v>1373</v>
      </c>
      <c r="D57" s="142">
        <v>40521</v>
      </c>
      <c r="E57" s="11" t="s">
        <v>174</v>
      </c>
      <c r="F57" s="12" t="s">
        <v>303</v>
      </c>
      <c r="G57" s="12">
        <v>8</v>
      </c>
      <c r="H57" s="12" t="s">
        <v>30</v>
      </c>
      <c r="I57" s="12">
        <v>40</v>
      </c>
      <c r="J57" s="12">
        <v>40</v>
      </c>
      <c r="K57" s="17" t="s">
        <v>175</v>
      </c>
      <c r="L57" s="17"/>
    </row>
    <row r="58" spans="1:18" ht="50.25" customHeight="1">
      <c r="A58" s="7" t="s">
        <v>2449</v>
      </c>
      <c r="B58" s="17">
        <v>44</v>
      </c>
      <c r="C58" s="17" t="s">
        <v>436</v>
      </c>
      <c r="D58" s="142">
        <v>40430</v>
      </c>
      <c r="E58" s="11" t="s">
        <v>174</v>
      </c>
      <c r="F58" s="12" t="s">
        <v>306</v>
      </c>
      <c r="G58" s="12">
        <v>8</v>
      </c>
      <c r="H58" s="12" t="s">
        <v>30</v>
      </c>
      <c r="I58" s="12">
        <v>38</v>
      </c>
      <c r="J58" s="12">
        <v>38</v>
      </c>
      <c r="K58" s="17" t="s">
        <v>175</v>
      </c>
      <c r="L58" s="17"/>
    </row>
    <row r="59" spans="1:18" ht="52.5" customHeight="1">
      <c r="A59" s="7" t="s">
        <v>2450</v>
      </c>
      <c r="B59" s="17">
        <v>45</v>
      </c>
      <c r="C59" s="17" t="s">
        <v>2140</v>
      </c>
      <c r="D59" s="142">
        <v>40518</v>
      </c>
      <c r="E59" s="4" t="s">
        <v>174</v>
      </c>
      <c r="F59" s="12" t="s">
        <v>303</v>
      </c>
      <c r="G59" s="12">
        <v>8</v>
      </c>
      <c r="H59" s="12" t="s">
        <v>30</v>
      </c>
      <c r="I59" s="12">
        <v>35</v>
      </c>
      <c r="J59" s="12">
        <v>35</v>
      </c>
      <c r="K59" s="17" t="s">
        <v>175</v>
      </c>
      <c r="L59" s="17"/>
    </row>
    <row r="60" spans="1:18" ht="60" customHeight="1">
      <c r="A60" s="7" t="s">
        <v>2451</v>
      </c>
      <c r="B60" s="17">
        <v>46</v>
      </c>
      <c r="C60" s="595" t="s">
        <v>456</v>
      </c>
      <c r="D60" s="142">
        <v>40573</v>
      </c>
      <c r="E60" s="11" t="s">
        <v>198</v>
      </c>
      <c r="F60" s="2" t="s">
        <v>303</v>
      </c>
      <c r="G60" s="12">
        <v>8</v>
      </c>
      <c r="H60" s="12" t="s">
        <v>21</v>
      </c>
      <c r="I60" s="71">
        <v>62</v>
      </c>
      <c r="J60" s="12">
        <v>62</v>
      </c>
      <c r="K60" s="17" t="s">
        <v>199</v>
      </c>
      <c r="L60" s="17"/>
    </row>
    <row r="61" spans="1:18" ht="60" customHeight="1">
      <c r="A61" s="7" t="s">
        <v>2452</v>
      </c>
      <c r="B61" s="17">
        <v>47</v>
      </c>
      <c r="C61" s="595" t="s">
        <v>1391</v>
      </c>
      <c r="D61" s="142">
        <v>40595</v>
      </c>
      <c r="E61" s="11" t="s">
        <v>198</v>
      </c>
      <c r="F61" s="12" t="s">
        <v>303</v>
      </c>
      <c r="G61" s="12">
        <v>8</v>
      </c>
      <c r="H61" s="12" t="s">
        <v>1610</v>
      </c>
      <c r="I61" s="71">
        <v>48</v>
      </c>
      <c r="J61" s="12">
        <v>48</v>
      </c>
      <c r="K61" s="143" t="s">
        <v>199</v>
      </c>
      <c r="L61" s="17"/>
    </row>
    <row r="62" spans="1:18" ht="58.5" customHeight="1">
      <c r="A62" s="7" t="s">
        <v>2453</v>
      </c>
      <c r="B62" s="17">
        <v>48</v>
      </c>
      <c r="C62" s="595" t="s">
        <v>454</v>
      </c>
      <c r="D62" s="142">
        <v>40494</v>
      </c>
      <c r="E62" s="11" t="s">
        <v>198</v>
      </c>
      <c r="F62" s="2" t="s">
        <v>303</v>
      </c>
      <c r="G62" s="12">
        <v>8</v>
      </c>
      <c r="H62" s="12" t="s">
        <v>30</v>
      </c>
      <c r="I62" s="71">
        <v>44</v>
      </c>
      <c r="J62" s="12">
        <v>44</v>
      </c>
      <c r="K62" s="17" t="s">
        <v>199</v>
      </c>
    </row>
    <row r="63" spans="1:18" ht="58.5" customHeight="1">
      <c r="A63" s="165"/>
      <c r="B63" s="79"/>
      <c r="C63" s="79" t="s">
        <v>259</v>
      </c>
      <c r="D63" s="79"/>
      <c r="E63" s="80" t="s">
        <v>208</v>
      </c>
      <c r="F63" s="81"/>
      <c r="G63" s="81"/>
      <c r="H63" s="81"/>
      <c r="I63" s="81"/>
      <c r="J63" s="81"/>
      <c r="K63" s="79"/>
      <c r="L63" s="79"/>
    </row>
    <row r="64" spans="1:18" ht="57" customHeight="1">
      <c r="A64" s="165"/>
      <c r="B64" s="79"/>
      <c r="C64" s="79" t="s">
        <v>259</v>
      </c>
      <c r="D64" s="83"/>
      <c r="E64" s="80" t="s">
        <v>222</v>
      </c>
      <c r="F64" s="83"/>
      <c r="G64" s="83"/>
      <c r="H64" s="83"/>
      <c r="I64" s="83"/>
      <c r="J64" s="83"/>
      <c r="K64" s="80"/>
      <c r="L64" s="79"/>
      <c r="M64" s="3"/>
      <c r="N64" s="3"/>
      <c r="O64" s="3"/>
      <c r="P64" s="3"/>
      <c r="Q64" s="3"/>
      <c r="R64" s="3"/>
    </row>
    <row r="65" spans="2:12" ht="13.5" customHeight="1">
      <c r="B65" s="931" t="s">
        <v>2357</v>
      </c>
      <c r="C65" s="931"/>
      <c r="D65" s="931"/>
      <c r="E65" s="931"/>
      <c r="F65" s="931"/>
      <c r="G65" s="931"/>
      <c r="H65" s="931"/>
      <c r="I65" s="931"/>
      <c r="J65" s="931"/>
      <c r="K65" s="931"/>
      <c r="L65" s="931"/>
    </row>
    <row r="66" spans="2:1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</row>
    <row r="67" spans="2:1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</row>
    <row r="68" spans="2:1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2:1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</row>
  </sheetData>
  <mergeCells count="6">
    <mergeCell ref="B65:L65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R66"/>
  <sheetViews>
    <sheetView topLeftCell="E38" workbookViewId="0"/>
  </sheetViews>
  <sheetFormatPr defaultColWidth="10.42578125" defaultRowHeight="12.75"/>
  <cols>
    <col min="1" max="1" width="42.8554687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41.14062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2271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A11" s="1" t="s">
        <v>2272</v>
      </c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2454</v>
      </c>
      <c r="B12" s="15"/>
      <c r="C12" s="7" t="s">
        <v>961</v>
      </c>
      <c r="D12" s="10">
        <v>40335</v>
      </c>
      <c r="E12" s="11" t="s">
        <v>19</v>
      </c>
      <c r="F12" s="598" t="s">
        <v>639</v>
      </c>
      <c r="G12" s="598">
        <v>9</v>
      </c>
      <c r="H12" s="392" t="s">
        <v>21</v>
      </c>
      <c r="I12" s="561">
        <v>63</v>
      </c>
      <c r="J12" s="562">
        <v>0.63</v>
      </c>
      <c r="K12" s="116" t="s">
        <v>22</v>
      </c>
      <c r="L12" s="101"/>
    </row>
    <row r="13" spans="1:13" ht="51">
      <c r="A13" s="7" t="s">
        <v>2455</v>
      </c>
      <c r="B13" s="15"/>
      <c r="C13" s="7" t="s">
        <v>641</v>
      </c>
      <c r="D13" s="10">
        <v>40139</v>
      </c>
      <c r="E13" s="11" t="s">
        <v>19</v>
      </c>
      <c r="F13" s="598" t="s">
        <v>639</v>
      </c>
      <c r="G13" s="598">
        <v>9</v>
      </c>
      <c r="H13" s="392" t="s">
        <v>25</v>
      </c>
      <c r="I13" s="561">
        <v>56</v>
      </c>
      <c r="J13" s="562">
        <v>0.56000000000000005</v>
      </c>
      <c r="K13" s="116" t="s">
        <v>22</v>
      </c>
      <c r="L13" s="101"/>
    </row>
    <row r="14" spans="1:13" ht="51">
      <c r="A14" s="7" t="s">
        <v>2456</v>
      </c>
      <c r="B14" s="15"/>
      <c r="C14" s="7" t="s">
        <v>645</v>
      </c>
      <c r="D14" s="10">
        <v>39995</v>
      </c>
      <c r="E14" s="11" t="s">
        <v>19</v>
      </c>
      <c r="F14" s="598" t="s">
        <v>639</v>
      </c>
      <c r="G14" s="598">
        <v>9</v>
      </c>
      <c r="H14" s="392" t="s">
        <v>25</v>
      </c>
      <c r="I14" s="561">
        <v>50</v>
      </c>
      <c r="J14" s="562">
        <v>0.5</v>
      </c>
      <c r="K14" s="116" t="s">
        <v>22</v>
      </c>
      <c r="L14" s="101"/>
    </row>
    <row r="15" spans="1:13" ht="51">
      <c r="A15" s="7" t="s">
        <v>2457</v>
      </c>
      <c r="B15" s="15"/>
      <c r="C15" s="7" t="s">
        <v>643</v>
      </c>
      <c r="D15" s="10">
        <v>40137</v>
      </c>
      <c r="E15" s="11" t="s">
        <v>19</v>
      </c>
      <c r="F15" s="598" t="s">
        <v>639</v>
      </c>
      <c r="G15" s="598">
        <v>9</v>
      </c>
      <c r="H15" s="392" t="s">
        <v>30</v>
      </c>
      <c r="I15" s="561">
        <v>43</v>
      </c>
      <c r="J15" s="562">
        <v>0.43</v>
      </c>
      <c r="K15" s="116" t="s">
        <v>22</v>
      </c>
      <c r="L15" s="101"/>
    </row>
    <row r="16" spans="1:13" ht="51">
      <c r="A16" s="7" t="s">
        <v>2458</v>
      </c>
      <c r="B16" s="15"/>
      <c r="C16" s="7" t="s">
        <v>964</v>
      </c>
      <c r="D16" s="10">
        <v>40086</v>
      </c>
      <c r="E16" s="11" t="s">
        <v>19</v>
      </c>
      <c r="F16" s="598" t="s">
        <v>639</v>
      </c>
      <c r="G16" s="598">
        <v>9</v>
      </c>
      <c r="H16" s="392" t="s">
        <v>30</v>
      </c>
      <c r="I16" s="561">
        <v>39</v>
      </c>
      <c r="J16" s="562">
        <v>0.39</v>
      </c>
      <c r="K16" s="116" t="s">
        <v>22</v>
      </c>
      <c r="L16" s="101"/>
    </row>
    <row r="17" spans="1:12" ht="51">
      <c r="A17" s="7" t="s">
        <v>2459</v>
      </c>
      <c r="B17" s="15"/>
      <c r="C17" s="7" t="s">
        <v>649</v>
      </c>
      <c r="D17" s="601">
        <v>40269</v>
      </c>
      <c r="E17" s="11" t="s">
        <v>19</v>
      </c>
      <c r="F17" s="598" t="s">
        <v>639</v>
      </c>
      <c r="G17" s="598">
        <v>9</v>
      </c>
      <c r="H17" s="392" t="s">
        <v>30</v>
      </c>
      <c r="I17" s="561">
        <v>35</v>
      </c>
      <c r="J17" s="562">
        <v>0.35</v>
      </c>
      <c r="K17" s="116" t="s">
        <v>22</v>
      </c>
      <c r="L17" s="101"/>
    </row>
    <row r="18" spans="1:12" ht="57" customHeight="1">
      <c r="A18" s="7" t="s">
        <v>2460</v>
      </c>
      <c r="B18" s="15"/>
      <c r="C18" s="7" t="s">
        <v>654</v>
      </c>
      <c r="D18" s="631">
        <v>40033</v>
      </c>
      <c r="E18" s="11" t="s">
        <v>51</v>
      </c>
      <c r="F18" s="598">
        <v>9</v>
      </c>
      <c r="G18" s="598">
        <v>9</v>
      </c>
      <c r="H18" s="632" t="s">
        <v>64</v>
      </c>
      <c r="I18" s="13">
        <v>47</v>
      </c>
      <c r="J18" s="633">
        <v>0.47</v>
      </c>
      <c r="K18" s="17" t="s">
        <v>2290</v>
      </c>
      <c r="L18" s="17"/>
    </row>
    <row r="19" spans="1:12" ht="57" customHeight="1">
      <c r="A19" s="7" t="s">
        <v>2461</v>
      </c>
      <c r="B19" s="15"/>
      <c r="C19" s="7" t="s">
        <v>660</v>
      </c>
      <c r="D19" s="634">
        <v>40206</v>
      </c>
      <c r="E19" s="11" t="s">
        <v>51</v>
      </c>
      <c r="F19" s="598">
        <v>9</v>
      </c>
      <c r="G19" s="598">
        <v>9</v>
      </c>
      <c r="H19" s="635" t="s">
        <v>64</v>
      </c>
      <c r="I19" s="13">
        <v>38</v>
      </c>
      <c r="J19" s="636">
        <v>0.38</v>
      </c>
      <c r="K19" s="17" t="s">
        <v>2290</v>
      </c>
      <c r="L19" s="17"/>
    </row>
    <row r="20" spans="1:12" ht="60" customHeight="1">
      <c r="A20" s="165"/>
      <c r="B20" s="83"/>
      <c r="C20" s="165" t="s">
        <v>259</v>
      </c>
      <c r="D20" s="79"/>
      <c r="E20" s="80" t="s">
        <v>79</v>
      </c>
      <c r="F20" s="81"/>
      <c r="G20" s="81"/>
      <c r="H20" s="81"/>
      <c r="I20" s="81"/>
      <c r="J20" s="81"/>
      <c r="K20" s="79"/>
      <c r="L20" s="79"/>
    </row>
    <row r="21" spans="1:12" ht="58.5" customHeight="1">
      <c r="A21" s="7" t="s">
        <v>2462</v>
      </c>
      <c r="B21" s="15"/>
      <c r="C21" s="7" t="s">
        <v>700</v>
      </c>
      <c r="D21" s="549">
        <v>40321</v>
      </c>
      <c r="E21" s="11" t="s">
        <v>95</v>
      </c>
      <c r="F21" s="578" t="s">
        <v>2463</v>
      </c>
      <c r="G21" s="579">
        <v>9</v>
      </c>
      <c r="H21" s="578" t="s">
        <v>21</v>
      </c>
      <c r="I21" s="578">
        <v>55</v>
      </c>
      <c r="J21" s="579">
        <v>55</v>
      </c>
      <c r="K21" s="17" t="s">
        <v>2464</v>
      </c>
      <c r="L21" s="17"/>
    </row>
    <row r="22" spans="1:12" ht="58.5" customHeight="1">
      <c r="A22" s="7" t="s">
        <v>2465</v>
      </c>
      <c r="B22" s="15"/>
      <c r="C22" s="7" t="s">
        <v>2466</v>
      </c>
      <c r="D22" s="549">
        <v>40223</v>
      </c>
      <c r="E22" s="11" t="s">
        <v>95</v>
      </c>
      <c r="F22" s="580" t="s">
        <v>2467</v>
      </c>
      <c r="G22" s="581">
        <v>9</v>
      </c>
      <c r="H22" s="580" t="s">
        <v>25</v>
      </c>
      <c r="I22" s="580">
        <v>53</v>
      </c>
      <c r="J22" s="581">
        <v>53</v>
      </c>
      <c r="K22" s="17" t="s">
        <v>2464</v>
      </c>
      <c r="L22" s="17"/>
    </row>
    <row r="23" spans="1:12" ht="58.5" customHeight="1">
      <c r="A23" s="7" t="s">
        <v>2468</v>
      </c>
      <c r="B23" s="15"/>
      <c r="C23" s="7" t="s">
        <v>2469</v>
      </c>
      <c r="D23" s="549">
        <v>40057</v>
      </c>
      <c r="E23" s="11" t="s">
        <v>95</v>
      </c>
      <c r="F23" s="580" t="s">
        <v>2467</v>
      </c>
      <c r="G23" s="581">
        <v>9</v>
      </c>
      <c r="H23" s="580" t="s">
        <v>30</v>
      </c>
      <c r="I23" s="580">
        <v>42</v>
      </c>
      <c r="J23" s="581">
        <v>42</v>
      </c>
      <c r="K23" s="17" t="s">
        <v>2464</v>
      </c>
      <c r="L23" s="17"/>
    </row>
    <row r="24" spans="1:12" ht="58.5" customHeight="1">
      <c r="A24" s="7" t="s">
        <v>2470</v>
      </c>
      <c r="B24" s="15"/>
      <c r="C24" s="7" t="s">
        <v>690</v>
      </c>
      <c r="D24" s="549">
        <v>40117</v>
      </c>
      <c r="E24" s="11" t="s">
        <v>95</v>
      </c>
      <c r="F24" s="580" t="s">
        <v>2467</v>
      </c>
      <c r="G24" s="581">
        <v>9</v>
      </c>
      <c r="H24" s="580" t="s">
        <v>30</v>
      </c>
      <c r="I24" s="580">
        <v>41</v>
      </c>
      <c r="J24" s="581">
        <v>41</v>
      </c>
      <c r="K24" s="17" t="s">
        <v>2464</v>
      </c>
      <c r="L24" s="17"/>
    </row>
    <row r="25" spans="1:12" ht="58.5" customHeight="1">
      <c r="A25" s="7" t="s">
        <v>2471</v>
      </c>
      <c r="B25" s="15"/>
      <c r="C25" s="7" t="s">
        <v>1517</v>
      </c>
      <c r="D25" s="549">
        <v>39916</v>
      </c>
      <c r="E25" s="11" t="s">
        <v>95</v>
      </c>
      <c r="F25" s="580" t="s">
        <v>2467</v>
      </c>
      <c r="G25" s="581">
        <v>9</v>
      </c>
      <c r="H25" s="580" t="s">
        <v>30</v>
      </c>
      <c r="I25" s="580">
        <v>40</v>
      </c>
      <c r="J25" s="581">
        <v>40</v>
      </c>
      <c r="K25" s="17" t="s">
        <v>2464</v>
      </c>
      <c r="L25" s="17"/>
    </row>
    <row r="26" spans="1:12" ht="58.5" customHeight="1">
      <c r="A26" s="7" t="s">
        <v>2472</v>
      </c>
      <c r="B26" s="15"/>
      <c r="C26" s="7" t="s">
        <v>2473</v>
      </c>
      <c r="D26" s="549">
        <v>40325</v>
      </c>
      <c r="E26" s="11" t="s">
        <v>95</v>
      </c>
      <c r="F26" s="580" t="s">
        <v>2467</v>
      </c>
      <c r="G26" s="581">
        <v>9</v>
      </c>
      <c r="H26" s="580" t="s">
        <v>30</v>
      </c>
      <c r="I26" s="580">
        <v>35</v>
      </c>
      <c r="J26" s="581">
        <v>35</v>
      </c>
      <c r="K26" s="17" t="s">
        <v>2464</v>
      </c>
      <c r="L26" s="17"/>
    </row>
    <row r="27" spans="1:12" ht="57" customHeight="1">
      <c r="A27" s="165"/>
      <c r="B27" s="83"/>
      <c r="C27" s="165" t="s">
        <v>259</v>
      </c>
      <c r="D27" s="79"/>
      <c r="E27" s="80" t="s">
        <v>113</v>
      </c>
      <c r="F27" s="81"/>
      <c r="G27" s="81"/>
      <c r="H27" s="81"/>
      <c r="I27" s="81"/>
      <c r="J27" s="81"/>
      <c r="K27" s="79"/>
      <c r="L27" s="79"/>
    </row>
    <row r="28" spans="1:12" ht="57" customHeight="1">
      <c r="A28" s="7" t="s">
        <v>2474</v>
      </c>
      <c r="B28" s="15"/>
      <c r="C28" s="7" t="s">
        <v>712</v>
      </c>
      <c r="D28" s="142">
        <v>40035</v>
      </c>
      <c r="E28" s="4" t="s">
        <v>120</v>
      </c>
      <c r="F28" s="12" t="s">
        <v>639</v>
      </c>
      <c r="G28" s="12">
        <v>9</v>
      </c>
      <c r="H28" s="12" t="s">
        <v>25</v>
      </c>
      <c r="I28" s="12">
        <v>36</v>
      </c>
      <c r="J28" s="12">
        <v>36</v>
      </c>
      <c r="K28" s="622" t="s">
        <v>121</v>
      </c>
      <c r="L28" s="17"/>
    </row>
    <row r="29" spans="1:12" ht="81" customHeight="1">
      <c r="A29" s="7" t="s">
        <v>2475</v>
      </c>
      <c r="B29" s="15"/>
      <c r="C29" s="7" t="s">
        <v>1968</v>
      </c>
      <c r="D29" s="637">
        <v>40184</v>
      </c>
      <c r="E29" s="11" t="s">
        <v>126</v>
      </c>
      <c r="F29" s="12">
        <v>9</v>
      </c>
      <c r="G29" s="12">
        <v>9</v>
      </c>
      <c r="H29" s="584" t="s">
        <v>21</v>
      </c>
      <c r="I29" s="13">
        <v>64</v>
      </c>
      <c r="J29" s="625">
        <v>64</v>
      </c>
      <c r="K29" s="582" t="s">
        <v>127</v>
      </c>
      <c r="L29" s="589"/>
    </row>
    <row r="30" spans="1:12" ht="81" customHeight="1">
      <c r="A30" s="7" t="s">
        <v>2476</v>
      </c>
      <c r="B30" s="15"/>
      <c r="C30" s="7" t="s">
        <v>1016</v>
      </c>
      <c r="D30" s="638">
        <v>40197</v>
      </c>
      <c r="E30" s="11" t="s">
        <v>126</v>
      </c>
      <c r="F30" s="12">
        <v>9</v>
      </c>
      <c r="G30" s="12">
        <v>9</v>
      </c>
      <c r="H30" s="587" t="s">
        <v>25</v>
      </c>
      <c r="I30" s="13">
        <v>61</v>
      </c>
      <c r="J30" s="179">
        <v>61</v>
      </c>
      <c r="K30" s="582" t="s">
        <v>127</v>
      </c>
      <c r="L30" s="589"/>
    </row>
    <row r="31" spans="1:12" ht="81" customHeight="1">
      <c r="A31" s="7" t="s">
        <v>2477</v>
      </c>
      <c r="B31" s="15"/>
      <c r="C31" s="7" t="s">
        <v>716</v>
      </c>
      <c r="D31" s="639">
        <v>39973</v>
      </c>
      <c r="E31" s="11" t="s">
        <v>126</v>
      </c>
      <c r="F31" s="12">
        <v>9</v>
      </c>
      <c r="G31" s="12">
        <v>9</v>
      </c>
      <c r="H31" s="587" t="s">
        <v>25</v>
      </c>
      <c r="I31" s="13">
        <v>60</v>
      </c>
      <c r="J31" s="179">
        <v>60</v>
      </c>
      <c r="K31" s="582" t="s">
        <v>127</v>
      </c>
      <c r="L31" s="589"/>
    </row>
    <row r="32" spans="1:12" ht="81" customHeight="1">
      <c r="A32" s="7" t="s">
        <v>2478</v>
      </c>
      <c r="B32" s="15"/>
      <c r="C32" s="7" t="s">
        <v>732</v>
      </c>
      <c r="D32" s="627">
        <v>40193</v>
      </c>
      <c r="E32" s="11" t="s">
        <v>126</v>
      </c>
      <c r="F32" s="12">
        <v>9</v>
      </c>
      <c r="G32" s="12">
        <v>9</v>
      </c>
      <c r="H32" s="587" t="s">
        <v>25</v>
      </c>
      <c r="I32" s="13">
        <v>58</v>
      </c>
      <c r="J32" s="640">
        <v>58</v>
      </c>
      <c r="K32" s="582" t="s">
        <v>127</v>
      </c>
      <c r="L32" s="589"/>
    </row>
    <row r="33" spans="1:12" ht="81" customHeight="1">
      <c r="A33" s="7" t="s">
        <v>2479</v>
      </c>
      <c r="B33" s="15"/>
      <c r="C33" s="7" t="s">
        <v>726</v>
      </c>
      <c r="D33" s="627">
        <v>39997</v>
      </c>
      <c r="E33" s="11" t="s">
        <v>126</v>
      </c>
      <c r="F33" s="12">
        <v>9</v>
      </c>
      <c r="G33" s="12">
        <v>9</v>
      </c>
      <c r="H33" s="587" t="s">
        <v>25</v>
      </c>
      <c r="I33" s="13">
        <v>53</v>
      </c>
      <c r="J33" s="179">
        <v>53</v>
      </c>
      <c r="K33" s="582" t="s">
        <v>127</v>
      </c>
      <c r="L33" s="589"/>
    </row>
    <row r="34" spans="1:12" ht="81" customHeight="1">
      <c r="A34" s="7" t="s">
        <v>2480</v>
      </c>
      <c r="B34" s="15"/>
      <c r="C34" s="7" t="s">
        <v>722</v>
      </c>
      <c r="D34" s="627">
        <v>39960</v>
      </c>
      <c r="E34" s="11" t="s">
        <v>126</v>
      </c>
      <c r="F34" s="12">
        <v>9</v>
      </c>
      <c r="G34" s="12">
        <v>9</v>
      </c>
      <c r="H34" s="587" t="s">
        <v>25</v>
      </c>
      <c r="I34" s="13">
        <v>53</v>
      </c>
      <c r="J34" s="640">
        <v>53</v>
      </c>
      <c r="K34" s="582" t="s">
        <v>127</v>
      </c>
      <c r="L34" s="589"/>
    </row>
    <row r="35" spans="1:12" ht="81" customHeight="1">
      <c r="A35" s="7" t="s">
        <v>2481</v>
      </c>
      <c r="B35" s="15"/>
      <c r="C35" s="7" t="s">
        <v>1010</v>
      </c>
      <c r="D35" s="627">
        <v>40072</v>
      </c>
      <c r="E35" s="11" t="s">
        <v>126</v>
      </c>
      <c r="F35" s="12">
        <v>9</v>
      </c>
      <c r="G35" s="12">
        <v>9</v>
      </c>
      <c r="H35" s="587" t="s">
        <v>30</v>
      </c>
      <c r="I35" s="13">
        <v>44</v>
      </c>
      <c r="J35" s="640">
        <v>44</v>
      </c>
      <c r="K35" s="582" t="s">
        <v>127</v>
      </c>
      <c r="L35" s="589"/>
    </row>
    <row r="36" spans="1:12" ht="81" customHeight="1">
      <c r="A36" s="7" t="s">
        <v>2482</v>
      </c>
      <c r="B36" s="15"/>
      <c r="C36" s="7" t="s">
        <v>1974</v>
      </c>
      <c r="D36" s="627">
        <v>40234</v>
      </c>
      <c r="E36" s="11" t="s">
        <v>126</v>
      </c>
      <c r="F36" s="12">
        <v>9</v>
      </c>
      <c r="G36" s="12">
        <v>9</v>
      </c>
      <c r="H36" s="587" t="s">
        <v>30</v>
      </c>
      <c r="I36" s="13">
        <v>44</v>
      </c>
      <c r="J36" s="640">
        <v>44</v>
      </c>
      <c r="K36" s="582" t="s">
        <v>127</v>
      </c>
      <c r="L36" s="589"/>
    </row>
    <row r="37" spans="1:12" ht="81" customHeight="1">
      <c r="A37" s="7" t="s">
        <v>2483</v>
      </c>
      <c r="B37" s="15"/>
      <c r="C37" s="7" t="s">
        <v>728</v>
      </c>
      <c r="D37" s="627">
        <v>40180</v>
      </c>
      <c r="E37" s="11" t="s">
        <v>126</v>
      </c>
      <c r="F37" s="12">
        <v>9</v>
      </c>
      <c r="G37" s="12">
        <v>9</v>
      </c>
      <c r="H37" s="587" t="s">
        <v>30</v>
      </c>
      <c r="I37" s="13">
        <v>44</v>
      </c>
      <c r="J37" s="640">
        <v>44</v>
      </c>
      <c r="K37" s="582" t="s">
        <v>127</v>
      </c>
      <c r="L37" s="589"/>
    </row>
    <row r="38" spans="1:12" ht="81" customHeight="1">
      <c r="A38" s="7" t="s">
        <v>2484</v>
      </c>
      <c r="B38" s="15"/>
      <c r="C38" s="7" t="s">
        <v>1551</v>
      </c>
      <c r="D38" s="627">
        <v>40254</v>
      </c>
      <c r="E38" s="11" t="s">
        <v>126</v>
      </c>
      <c r="F38" s="12">
        <v>9</v>
      </c>
      <c r="G38" s="12">
        <v>9</v>
      </c>
      <c r="H38" s="587" t="s">
        <v>30</v>
      </c>
      <c r="I38" s="13">
        <v>32</v>
      </c>
      <c r="J38" s="640">
        <v>32</v>
      </c>
      <c r="K38" s="582" t="s">
        <v>127</v>
      </c>
      <c r="L38" s="589"/>
    </row>
    <row r="39" spans="1:12" ht="77.25" customHeight="1">
      <c r="A39" s="7" t="s">
        <v>2485</v>
      </c>
      <c r="B39" s="15"/>
      <c r="C39" s="7" t="s">
        <v>1772</v>
      </c>
      <c r="D39" s="639">
        <v>40190</v>
      </c>
      <c r="E39" s="11" t="s">
        <v>126</v>
      </c>
      <c r="F39" s="12">
        <v>9</v>
      </c>
      <c r="G39" s="12">
        <v>9</v>
      </c>
      <c r="H39" s="587" t="s">
        <v>30</v>
      </c>
      <c r="I39" s="13">
        <v>31</v>
      </c>
      <c r="J39" s="179">
        <v>31</v>
      </c>
      <c r="K39" s="582" t="s">
        <v>127</v>
      </c>
      <c r="L39" s="589"/>
    </row>
    <row r="40" spans="1:12" ht="58.5" customHeight="1">
      <c r="A40" s="165"/>
      <c r="B40" s="83"/>
      <c r="C40" s="165" t="s">
        <v>259</v>
      </c>
      <c r="D40" s="79"/>
      <c r="E40" s="80" t="s">
        <v>160</v>
      </c>
      <c r="F40" s="81"/>
      <c r="G40" s="81"/>
      <c r="H40" s="81"/>
      <c r="I40" s="81"/>
      <c r="J40" s="81"/>
      <c r="K40" s="358"/>
      <c r="L40" s="79"/>
    </row>
    <row r="41" spans="1:12" ht="58.5" customHeight="1">
      <c r="A41" s="7" t="s">
        <v>2486</v>
      </c>
      <c r="B41" s="15"/>
      <c r="C41" s="7" t="s">
        <v>1572</v>
      </c>
      <c r="D41" s="142">
        <v>40197</v>
      </c>
      <c r="E41" s="11" t="s">
        <v>174</v>
      </c>
      <c r="F41" s="12" t="s">
        <v>652</v>
      </c>
      <c r="G41" s="12">
        <v>9</v>
      </c>
      <c r="H41" s="2" t="s">
        <v>25</v>
      </c>
      <c r="I41" s="12">
        <v>58</v>
      </c>
      <c r="J41" s="12">
        <v>58</v>
      </c>
      <c r="K41" s="17" t="s">
        <v>175</v>
      </c>
      <c r="L41" s="17"/>
    </row>
    <row r="42" spans="1:12" ht="58.5" customHeight="1">
      <c r="A42" s="7" t="s">
        <v>2487</v>
      </c>
      <c r="B42" s="15"/>
      <c r="C42" s="7" t="s">
        <v>2085</v>
      </c>
      <c r="D42" s="142">
        <v>40202</v>
      </c>
      <c r="E42" s="4" t="s">
        <v>174</v>
      </c>
      <c r="F42" s="12" t="s">
        <v>652</v>
      </c>
      <c r="G42" s="12">
        <v>9</v>
      </c>
      <c r="H42" s="12" t="s">
        <v>30</v>
      </c>
      <c r="I42" s="12">
        <v>44</v>
      </c>
      <c r="J42" s="12">
        <v>44</v>
      </c>
      <c r="K42" s="17" t="s">
        <v>175</v>
      </c>
      <c r="L42" s="17"/>
    </row>
    <row r="43" spans="1:12" ht="58.5" customHeight="1">
      <c r="A43" s="7" t="s">
        <v>2488</v>
      </c>
      <c r="B43" s="15"/>
      <c r="C43" s="7" t="s">
        <v>2489</v>
      </c>
      <c r="D43" s="142">
        <v>40211</v>
      </c>
      <c r="E43" s="4" t="s">
        <v>174</v>
      </c>
      <c r="F43" s="12" t="s">
        <v>652</v>
      </c>
      <c r="G43" s="12">
        <v>9</v>
      </c>
      <c r="H43" s="12" t="s">
        <v>30</v>
      </c>
      <c r="I43" s="12">
        <v>36</v>
      </c>
      <c r="J43" s="12">
        <v>36</v>
      </c>
      <c r="K43" s="17" t="s">
        <v>175</v>
      </c>
      <c r="L43" s="17"/>
    </row>
    <row r="44" spans="1:12" ht="58.5" customHeight="1">
      <c r="A44" s="7" t="s">
        <v>2490</v>
      </c>
      <c r="B44" s="15"/>
      <c r="C44" s="7" t="s">
        <v>2491</v>
      </c>
      <c r="D44" s="142">
        <v>39940</v>
      </c>
      <c r="E44" s="4" t="s">
        <v>174</v>
      </c>
      <c r="F44" s="12" t="s">
        <v>639</v>
      </c>
      <c r="G44" s="12">
        <v>9</v>
      </c>
      <c r="H44" s="12" t="s">
        <v>30</v>
      </c>
      <c r="I44" s="12">
        <v>35</v>
      </c>
      <c r="J44" s="12">
        <v>35</v>
      </c>
      <c r="K44" s="17" t="s">
        <v>175</v>
      </c>
      <c r="L44" s="17"/>
    </row>
    <row r="45" spans="1:12" ht="58.5" customHeight="1">
      <c r="A45" s="7" t="s">
        <v>2492</v>
      </c>
      <c r="B45" s="15"/>
      <c r="C45" s="7" t="s">
        <v>2493</v>
      </c>
      <c r="D45" s="142">
        <v>40197</v>
      </c>
      <c r="E45" s="4" t="s">
        <v>174</v>
      </c>
      <c r="F45" s="12" t="s">
        <v>652</v>
      </c>
      <c r="G45" s="12">
        <v>9</v>
      </c>
      <c r="H45" s="12" t="s">
        <v>30</v>
      </c>
      <c r="I45" s="12">
        <v>33</v>
      </c>
      <c r="J45" s="12">
        <v>33</v>
      </c>
      <c r="K45" s="17" t="s">
        <v>175</v>
      </c>
      <c r="L45" s="17"/>
    </row>
    <row r="46" spans="1:12" ht="60" customHeight="1">
      <c r="A46" s="7" t="s">
        <v>2494</v>
      </c>
      <c r="B46" s="15"/>
      <c r="C46" s="7" t="s">
        <v>1590</v>
      </c>
      <c r="D46" s="142">
        <v>40203</v>
      </c>
      <c r="E46" s="11" t="s">
        <v>198</v>
      </c>
      <c r="F46" s="12" t="s">
        <v>652</v>
      </c>
      <c r="G46" s="2">
        <v>9</v>
      </c>
      <c r="H46" s="12" t="s">
        <v>21</v>
      </c>
      <c r="I46" s="71">
        <v>56</v>
      </c>
      <c r="J46" s="409">
        <v>56</v>
      </c>
      <c r="K46" s="17" t="s">
        <v>199</v>
      </c>
      <c r="L46" s="17"/>
    </row>
    <row r="47" spans="1:12" ht="60" customHeight="1">
      <c r="A47" s="7" t="s">
        <v>2495</v>
      </c>
      <c r="B47" s="15"/>
      <c r="C47" s="7" t="s">
        <v>742</v>
      </c>
      <c r="D47" s="142">
        <v>40252</v>
      </c>
      <c r="E47" s="11" t="s">
        <v>198</v>
      </c>
      <c r="F47" s="12" t="s">
        <v>639</v>
      </c>
      <c r="G47" s="12">
        <v>9</v>
      </c>
      <c r="H47" s="12" t="s">
        <v>1610</v>
      </c>
      <c r="I47" s="71">
        <v>55</v>
      </c>
      <c r="J47" s="71">
        <v>55</v>
      </c>
      <c r="K47" s="143" t="s">
        <v>199</v>
      </c>
      <c r="L47" s="17"/>
    </row>
    <row r="48" spans="1:12" ht="60" customHeight="1">
      <c r="A48" s="7" t="s">
        <v>2496</v>
      </c>
      <c r="B48" s="15"/>
      <c r="C48" s="7" t="s">
        <v>1024</v>
      </c>
      <c r="D48" s="142">
        <v>40252</v>
      </c>
      <c r="E48" s="11" t="s">
        <v>198</v>
      </c>
      <c r="F48" s="12" t="s">
        <v>639</v>
      </c>
      <c r="G48" s="2">
        <v>9</v>
      </c>
      <c r="H48" s="12" t="s">
        <v>30</v>
      </c>
      <c r="I48" s="71">
        <v>53</v>
      </c>
      <c r="J48" s="409">
        <v>53</v>
      </c>
      <c r="K48" s="17" t="s">
        <v>199</v>
      </c>
      <c r="L48" s="17"/>
    </row>
    <row r="49" spans="1:18" ht="60" customHeight="1">
      <c r="A49" s="7" t="s">
        <v>2497</v>
      </c>
      <c r="B49" s="15"/>
      <c r="C49" s="7" t="s">
        <v>740</v>
      </c>
      <c r="D49" s="142">
        <v>40118</v>
      </c>
      <c r="E49" s="11" t="s">
        <v>198</v>
      </c>
      <c r="F49" s="12" t="s">
        <v>639</v>
      </c>
      <c r="G49" s="12">
        <v>9</v>
      </c>
      <c r="H49" s="12" t="s">
        <v>30</v>
      </c>
      <c r="I49" s="71">
        <v>53</v>
      </c>
      <c r="J49" s="71">
        <v>53</v>
      </c>
      <c r="K49" s="143" t="s">
        <v>199</v>
      </c>
      <c r="L49" s="17"/>
    </row>
    <row r="50" spans="1:18" ht="60" customHeight="1">
      <c r="A50" s="7" t="s">
        <v>2498</v>
      </c>
      <c r="B50" s="15"/>
      <c r="C50" s="7" t="s">
        <v>1033</v>
      </c>
      <c r="D50" s="142">
        <v>40099</v>
      </c>
      <c r="E50" s="11" t="s">
        <v>198</v>
      </c>
      <c r="F50" s="12" t="s">
        <v>652</v>
      </c>
      <c r="G50" s="2">
        <v>9</v>
      </c>
      <c r="H50" s="12" t="s">
        <v>30</v>
      </c>
      <c r="I50" s="71">
        <v>52</v>
      </c>
      <c r="J50" s="409">
        <v>52</v>
      </c>
      <c r="K50" s="17" t="s">
        <v>199</v>
      </c>
      <c r="L50" s="17"/>
    </row>
    <row r="51" spans="1:18" ht="60" customHeight="1">
      <c r="A51" s="7" t="s">
        <v>2499</v>
      </c>
      <c r="B51" s="15"/>
      <c r="C51" s="7" t="s">
        <v>738</v>
      </c>
      <c r="D51" s="142">
        <v>41639</v>
      </c>
      <c r="E51" s="11" t="s">
        <v>198</v>
      </c>
      <c r="F51" s="12" t="s">
        <v>639</v>
      </c>
      <c r="G51" s="12">
        <v>9</v>
      </c>
      <c r="H51" s="12" t="s">
        <v>30</v>
      </c>
      <c r="I51" s="71">
        <v>49</v>
      </c>
      <c r="J51" s="71">
        <v>49</v>
      </c>
      <c r="K51" s="143" t="s">
        <v>199</v>
      </c>
      <c r="L51" s="17"/>
    </row>
    <row r="52" spans="1:18" ht="60" customHeight="1">
      <c r="A52" s="7" t="s">
        <v>2500</v>
      </c>
      <c r="B52" s="15"/>
      <c r="C52" s="7" t="s">
        <v>2501</v>
      </c>
      <c r="D52" s="641">
        <v>40043</v>
      </c>
      <c r="E52" s="11" t="s">
        <v>198</v>
      </c>
      <c r="F52" s="12" t="s">
        <v>639</v>
      </c>
      <c r="G52" s="2">
        <v>9</v>
      </c>
      <c r="H52" s="12" t="s">
        <v>30</v>
      </c>
      <c r="I52" s="71">
        <v>47</v>
      </c>
      <c r="J52" s="409">
        <v>47</v>
      </c>
      <c r="K52" s="17" t="s">
        <v>199</v>
      </c>
      <c r="L52" s="17"/>
    </row>
    <row r="53" spans="1:18" ht="60" customHeight="1">
      <c r="A53" s="7" t="s">
        <v>2502</v>
      </c>
      <c r="B53" s="15"/>
      <c r="C53" s="7" t="s">
        <v>1586</v>
      </c>
      <c r="D53" s="641">
        <v>40288</v>
      </c>
      <c r="E53" s="11" t="s">
        <v>198</v>
      </c>
      <c r="F53" s="12" t="s">
        <v>639</v>
      </c>
      <c r="G53" s="12">
        <v>9</v>
      </c>
      <c r="H53" s="12" t="s">
        <v>30</v>
      </c>
      <c r="I53" s="71">
        <v>44</v>
      </c>
      <c r="J53" s="71">
        <v>44</v>
      </c>
      <c r="K53" s="143" t="s">
        <v>199</v>
      </c>
      <c r="L53" s="17"/>
    </row>
    <row r="54" spans="1:18" ht="60" customHeight="1">
      <c r="A54" s="7" t="s">
        <v>2503</v>
      </c>
      <c r="B54" s="15"/>
      <c r="C54" s="7" t="s">
        <v>1580</v>
      </c>
      <c r="D54" s="641">
        <v>40288</v>
      </c>
      <c r="E54" s="11" t="s">
        <v>198</v>
      </c>
      <c r="F54" s="12" t="s">
        <v>639</v>
      </c>
      <c r="G54" s="2">
        <v>9</v>
      </c>
      <c r="H54" s="12" t="s">
        <v>30</v>
      </c>
      <c r="I54" s="71">
        <v>44</v>
      </c>
      <c r="J54" s="409">
        <v>44</v>
      </c>
      <c r="K54" s="17" t="s">
        <v>199</v>
      </c>
      <c r="L54" s="17"/>
    </row>
    <row r="55" spans="1:18" ht="60" customHeight="1">
      <c r="A55" s="7" t="s">
        <v>2504</v>
      </c>
      <c r="B55" s="15"/>
      <c r="C55" s="7" t="s">
        <v>2505</v>
      </c>
      <c r="D55" s="641">
        <v>39973</v>
      </c>
      <c r="E55" s="11" t="s">
        <v>198</v>
      </c>
      <c r="F55" s="12" t="s">
        <v>652</v>
      </c>
      <c r="G55" s="12">
        <v>9</v>
      </c>
      <c r="H55" s="12" t="s">
        <v>30</v>
      </c>
      <c r="I55" s="71">
        <v>42</v>
      </c>
      <c r="J55" s="71">
        <v>42</v>
      </c>
      <c r="K55" s="143" t="s">
        <v>199</v>
      </c>
      <c r="L55" s="17"/>
    </row>
    <row r="56" spans="1:18" ht="60" customHeight="1">
      <c r="A56" s="7" t="s">
        <v>2506</v>
      </c>
      <c r="B56" s="15"/>
      <c r="C56" s="7" t="s">
        <v>1578</v>
      </c>
      <c r="D56" s="641">
        <v>40011</v>
      </c>
      <c r="E56" s="11" t="s">
        <v>198</v>
      </c>
      <c r="F56" s="12" t="s">
        <v>652</v>
      </c>
      <c r="G56" s="2">
        <v>9</v>
      </c>
      <c r="H56" s="12" t="s">
        <v>30</v>
      </c>
      <c r="I56" s="71">
        <v>35</v>
      </c>
      <c r="J56" s="409">
        <v>35</v>
      </c>
      <c r="K56" s="17" t="s">
        <v>199</v>
      </c>
      <c r="L56" s="17"/>
    </row>
    <row r="57" spans="1:18" ht="60" customHeight="1">
      <c r="A57" s="7" t="s">
        <v>2507</v>
      </c>
      <c r="B57" s="15"/>
      <c r="C57" s="7" t="s">
        <v>1588</v>
      </c>
      <c r="D57" s="641">
        <v>40109</v>
      </c>
      <c r="E57" s="11" t="s">
        <v>198</v>
      </c>
      <c r="F57" s="12" t="s">
        <v>639</v>
      </c>
      <c r="G57" s="12">
        <v>9</v>
      </c>
      <c r="H57" s="12" t="s">
        <v>30</v>
      </c>
      <c r="I57" s="71">
        <v>34</v>
      </c>
      <c r="J57" s="71">
        <v>34</v>
      </c>
      <c r="K57" s="143" t="s">
        <v>199</v>
      </c>
      <c r="L57" s="17"/>
    </row>
    <row r="58" spans="1:18" ht="60" customHeight="1">
      <c r="A58" s="7" t="s">
        <v>2508</v>
      </c>
      <c r="B58" s="15"/>
      <c r="C58" s="7" t="s">
        <v>1583</v>
      </c>
      <c r="D58" s="641">
        <v>40082</v>
      </c>
      <c r="E58" s="11" t="s">
        <v>198</v>
      </c>
      <c r="F58" s="12" t="s">
        <v>639</v>
      </c>
      <c r="G58" s="2">
        <v>9</v>
      </c>
      <c r="H58" s="12" t="s">
        <v>30</v>
      </c>
      <c r="I58" s="71">
        <v>31</v>
      </c>
      <c r="J58" s="409">
        <v>31</v>
      </c>
      <c r="K58" s="17" t="s">
        <v>199</v>
      </c>
      <c r="L58" s="17"/>
    </row>
    <row r="59" spans="1:18" ht="58.5" customHeight="1">
      <c r="A59" s="165"/>
      <c r="B59" s="83"/>
      <c r="C59" s="165" t="s">
        <v>259</v>
      </c>
      <c r="D59" s="79"/>
      <c r="E59" s="80" t="s">
        <v>208</v>
      </c>
      <c r="F59" s="81"/>
      <c r="G59" s="81"/>
      <c r="H59" s="81"/>
      <c r="I59" s="81"/>
      <c r="J59" s="81"/>
      <c r="K59" s="79"/>
      <c r="L59" s="79"/>
    </row>
    <row r="60" spans="1:18" ht="57" customHeight="1">
      <c r="A60" s="7" t="s">
        <v>2509</v>
      </c>
      <c r="B60" s="15"/>
      <c r="C60" s="7" t="s">
        <v>2510</v>
      </c>
      <c r="D60" s="15"/>
      <c r="E60" s="11" t="s">
        <v>222</v>
      </c>
      <c r="F60" s="12">
        <v>9</v>
      </c>
      <c r="G60" s="12">
        <v>9</v>
      </c>
      <c r="H60" s="12"/>
      <c r="I60" s="13">
        <v>49</v>
      </c>
      <c r="J60" s="123"/>
      <c r="K60" s="15"/>
      <c r="L60" s="123"/>
      <c r="M60" s="3"/>
      <c r="N60" s="3"/>
      <c r="O60" s="3"/>
      <c r="P60" s="3"/>
      <c r="Q60" s="3"/>
      <c r="R60" s="3"/>
    </row>
    <row r="61" spans="1:18" ht="51">
      <c r="A61" s="7" t="s">
        <v>2511</v>
      </c>
      <c r="B61" s="15"/>
      <c r="C61" s="7" t="s">
        <v>2512</v>
      </c>
      <c r="D61" s="15"/>
      <c r="E61" s="11" t="s">
        <v>222</v>
      </c>
      <c r="F61" s="12">
        <v>9</v>
      </c>
      <c r="G61" s="12">
        <v>9</v>
      </c>
      <c r="H61" s="12"/>
      <c r="I61" s="13">
        <v>35</v>
      </c>
      <c r="J61" s="123"/>
      <c r="K61" s="15"/>
      <c r="L61" s="123"/>
      <c r="M61" s="3"/>
      <c r="N61" s="3"/>
      <c r="O61" s="3"/>
      <c r="P61" s="3"/>
      <c r="Q61" s="3"/>
      <c r="R61" s="3"/>
    </row>
    <row r="62" spans="1:18" ht="13.5" customHeight="1">
      <c r="B62" s="931" t="s">
        <v>2357</v>
      </c>
      <c r="C62" s="931"/>
      <c r="D62" s="931"/>
      <c r="E62" s="931"/>
      <c r="F62" s="931"/>
      <c r="G62" s="931"/>
      <c r="H62" s="931"/>
      <c r="I62" s="931"/>
      <c r="J62" s="931"/>
      <c r="K62" s="931"/>
      <c r="L62" s="931"/>
    </row>
    <row r="63" spans="1:18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18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65" spans="2:12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2:1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</row>
  </sheetData>
  <mergeCells count="6">
    <mergeCell ref="B62:L62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2288D1"/>
  </sheetPr>
  <dimension ref="A2:J35"/>
  <sheetViews>
    <sheetView topLeftCell="A10" workbookViewId="0">
      <selection activeCell="F30" sqref="F30"/>
    </sheetView>
  </sheetViews>
  <sheetFormatPr defaultRowHeight="12.75"/>
  <cols>
    <col min="3" max="3" width="63.5703125" customWidth="1"/>
    <col min="4" max="4" width="13.140625" customWidth="1"/>
    <col min="5" max="5" width="38.85546875" style="248" customWidth="1"/>
    <col min="6" max="6" width="35.140625" customWidth="1"/>
    <col min="7" max="7" width="12.7109375" customWidth="1"/>
    <col min="8" max="8" width="24.42578125" customWidth="1"/>
    <col min="9" max="9" width="16.42578125" customWidth="1"/>
    <col min="10" max="10" width="18.7109375" customWidth="1"/>
  </cols>
  <sheetData>
    <row r="2" spans="1:10" ht="26.25">
      <c r="C2" s="807" t="s">
        <v>4138</v>
      </c>
    </row>
    <row r="5" spans="1:10" ht="31.5" customHeight="1">
      <c r="C5" s="934" t="s">
        <v>9</v>
      </c>
      <c r="D5" s="937" t="s">
        <v>10</v>
      </c>
      <c r="E5" s="939" t="s">
        <v>4133</v>
      </c>
      <c r="F5" s="936" t="s">
        <v>4132</v>
      </c>
      <c r="G5" s="936" t="s">
        <v>4134</v>
      </c>
      <c r="H5" s="936"/>
      <c r="I5" s="934" t="s">
        <v>4146</v>
      </c>
      <c r="J5" s="932" t="s">
        <v>4150</v>
      </c>
    </row>
    <row r="6" spans="1:10" s="248" customFormat="1" ht="31.5">
      <c r="C6" s="935"/>
      <c r="D6" s="938"/>
      <c r="E6" s="939"/>
      <c r="F6" s="936"/>
      <c r="G6" s="804" t="s">
        <v>4136</v>
      </c>
      <c r="H6" s="801" t="s">
        <v>4137</v>
      </c>
      <c r="I6" s="935"/>
      <c r="J6" s="933"/>
    </row>
    <row r="7" spans="1:10" s="248" customFormat="1" ht="63" hidden="1">
      <c r="B7" s="850">
        <v>1</v>
      </c>
      <c r="C7" s="851" t="s">
        <v>51</v>
      </c>
      <c r="D7" s="852">
        <v>6</v>
      </c>
      <c r="E7" s="853" t="s">
        <v>2519</v>
      </c>
      <c r="F7" s="854" t="s">
        <v>2518</v>
      </c>
      <c r="G7" s="855">
        <v>26</v>
      </c>
      <c r="H7" s="856">
        <v>8</v>
      </c>
      <c r="I7" s="855">
        <v>34</v>
      </c>
      <c r="J7" s="882" t="s">
        <v>21</v>
      </c>
    </row>
    <row r="8" spans="1:10" s="248" customFormat="1" ht="63" hidden="1">
      <c r="B8" s="850">
        <v>2</v>
      </c>
      <c r="C8" s="851" t="s">
        <v>120</v>
      </c>
      <c r="D8" s="852">
        <v>7</v>
      </c>
      <c r="E8" s="853" t="s">
        <v>123</v>
      </c>
      <c r="F8" s="854" t="s">
        <v>2521</v>
      </c>
      <c r="G8" s="855">
        <v>19</v>
      </c>
      <c r="H8" s="856">
        <v>6</v>
      </c>
      <c r="I8" s="855">
        <v>25</v>
      </c>
      <c r="J8" s="882" t="s">
        <v>25</v>
      </c>
    </row>
    <row r="9" spans="1:10" s="248" customFormat="1" ht="63" hidden="1">
      <c r="B9" s="850">
        <v>3</v>
      </c>
      <c r="C9" s="851" t="s">
        <v>51</v>
      </c>
      <c r="D9" s="852">
        <v>7</v>
      </c>
      <c r="E9" s="853" t="s">
        <v>55</v>
      </c>
      <c r="F9" s="854" t="s">
        <v>2520</v>
      </c>
      <c r="G9" s="855">
        <v>23</v>
      </c>
      <c r="H9" s="856" t="s">
        <v>4141</v>
      </c>
      <c r="I9" s="855">
        <v>23</v>
      </c>
      <c r="J9" s="882" t="s">
        <v>25</v>
      </c>
    </row>
    <row r="10" spans="1:10" s="248" customFormat="1" ht="110.25">
      <c r="A10" s="821" t="s">
        <v>4140</v>
      </c>
      <c r="B10" s="887">
        <v>4</v>
      </c>
      <c r="C10" s="888" t="s">
        <v>126</v>
      </c>
      <c r="D10" s="889">
        <v>7</v>
      </c>
      <c r="E10" s="890" t="s">
        <v>133</v>
      </c>
      <c r="F10" s="947" t="s">
        <v>2522</v>
      </c>
      <c r="G10" s="891">
        <v>22</v>
      </c>
      <c r="H10" s="891">
        <v>0</v>
      </c>
      <c r="I10" s="891">
        <v>22</v>
      </c>
      <c r="J10" s="892" t="s">
        <v>25</v>
      </c>
    </row>
    <row r="11" spans="1:10" s="248" customFormat="1" ht="63" hidden="1">
      <c r="B11" s="850">
        <v>5</v>
      </c>
      <c r="C11" s="851" t="s">
        <v>51</v>
      </c>
      <c r="D11" s="852">
        <v>7</v>
      </c>
      <c r="E11" s="853" t="s">
        <v>566</v>
      </c>
      <c r="F11" s="859" t="s">
        <v>2517</v>
      </c>
      <c r="G11" s="855">
        <v>21</v>
      </c>
      <c r="H11" s="856" t="s">
        <v>4141</v>
      </c>
      <c r="I11" s="855">
        <v>21</v>
      </c>
      <c r="J11" s="882" t="s">
        <v>30</v>
      </c>
    </row>
    <row r="12" spans="1:10" s="248" customFormat="1" ht="63" hidden="1">
      <c r="B12" s="850">
        <v>6</v>
      </c>
      <c r="C12" s="851" t="s">
        <v>51</v>
      </c>
      <c r="D12" s="852">
        <v>6</v>
      </c>
      <c r="E12" s="857" t="s">
        <v>2516</v>
      </c>
      <c r="F12" s="858" t="s">
        <v>2515</v>
      </c>
      <c r="G12" s="855">
        <v>20</v>
      </c>
      <c r="H12" s="856" t="s">
        <v>4141</v>
      </c>
      <c r="I12" s="855">
        <v>20</v>
      </c>
      <c r="J12" s="882" t="s">
        <v>30</v>
      </c>
    </row>
    <row r="13" spans="1:10" ht="110.25">
      <c r="B13" s="850">
        <v>7</v>
      </c>
      <c r="C13" s="851" t="s">
        <v>126</v>
      </c>
      <c r="D13" s="852">
        <v>7</v>
      </c>
      <c r="E13" s="857" t="s">
        <v>125</v>
      </c>
      <c r="F13" s="858" t="s">
        <v>2523</v>
      </c>
      <c r="G13" s="855">
        <v>19</v>
      </c>
      <c r="H13" s="856" t="s">
        <v>4141</v>
      </c>
      <c r="I13" s="855">
        <v>19</v>
      </c>
      <c r="J13" s="882" t="s">
        <v>30</v>
      </c>
    </row>
    <row r="14" spans="1:10" ht="110.25">
      <c r="B14" s="850">
        <v>8</v>
      </c>
      <c r="C14" s="864" t="s">
        <v>126</v>
      </c>
      <c r="D14" s="865">
        <v>7</v>
      </c>
      <c r="E14" s="866" t="s">
        <v>157</v>
      </c>
      <c r="F14" s="867" t="s">
        <v>2526</v>
      </c>
      <c r="G14" s="868">
        <v>18</v>
      </c>
      <c r="H14" s="869" t="s">
        <v>4141</v>
      </c>
      <c r="I14" s="868">
        <v>18</v>
      </c>
      <c r="J14" s="882" t="s">
        <v>30</v>
      </c>
    </row>
    <row r="15" spans="1:10" ht="63" hidden="1">
      <c r="B15" s="850">
        <v>9</v>
      </c>
      <c r="C15" s="851" t="s">
        <v>208</v>
      </c>
      <c r="D15" s="852">
        <v>7</v>
      </c>
      <c r="E15" s="853" t="s">
        <v>2528</v>
      </c>
      <c r="F15" s="870" t="s">
        <v>2527</v>
      </c>
      <c r="G15" s="855">
        <v>15</v>
      </c>
      <c r="H15" s="856" t="s">
        <v>4141</v>
      </c>
      <c r="I15" s="855">
        <v>15</v>
      </c>
      <c r="J15" s="882" t="s">
        <v>30</v>
      </c>
    </row>
    <row r="16" spans="1:10" ht="63" hidden="1">
      <c r="B16" s="850">
        <v>10</v>
      </c>
      <c r="C16" s="851" t="s">
        <v>51</v>
      </c>
      <c r="D16" s="852">
        <v>7</v>
      </c>
      <c r="E16" s="853" t="s">
        <v>2514</v>
      </c>
      <c r="F16" s="854" t="s">
        <v>2513</v>
      </c>
      <c r="G16" s="855">
        <v>14</v>
      </c>
      <c r="H16" s="856" t="s">
        <v>4141</v>
      </c>
      <c r="I16" s="855">
        <v>14</v>
      </c>
      <c r="J16" s="882" t="s">
        <v>30</v>
      </c>
    </row>
    <row r="17" spans="2:10" ht="110.25">
      <c r="B17" s="850">
        <v>11</v>
      </c>
      <c r="C17" s="860" t="s">
        <v>126</v>
      </c>
      <c r="D17" s="861">
        <v>7</v>
      </c>
      <c r="E17" s="862" t="s">
        <v>2525</v>
      </c>
      <c r="F17" s="863" t="s">
        <v>2524</v>
      </c>
      <c r="G17" s="856">
        <v>5</v>
      </c>
      <c r="H17" s="856">
        <v>7</v>
      </c>
      <c r="I17" s="856">
        <v>12</v>
      </c>
      <c r="J17" s="882" t="s">
        <v>30</v>
      </c>
    </row>
    <row r="18" spans="2:10" ht="63" hidden="1">
      <c r="B18" s="805">
        <v>1</v>
      </c>
      <c r="C18" s="824" t="s">
        <v>208</v>
      </c>
      <c r="D18" s="825">
        <v>8</v>
      </c>
      <c r="E18" s="826" t="s">
        <v>462</v>
      </c>
      <c r="F18" s="839" t="s">
        <v>2532</v>
      </c>
      <c r="G18" s="813">
        <v>30</v>
      </c>
      <c r="H18" s="813">
        <v>5.75</v>
      </c>
      <c r="I18" s="813">
        <v>35.75</v>
      </c>
      <c r="J18" s="882" t="s">
        <v>21</v>
      </c>
    </row>
    <row r="19" spans="2:10" ht="63" hidden="1">
      <c r="B19" s="843">
        <v>2</v>
      </c>
      <c r="C19" s="844" t="s">
        <v>113</v>
      </c>
      <c r="D19" s="845">
        <v>8</v>
      </c>
      <c r="E19" s="846" t="s">
        <v>376</v>
      </c>
      <c r="F19" s="847" t="s">
        <v>2531</v>
      </c>
      <c r="G19" s="848">
        <v>24</v>
      </c>
      <c r="H19" s="848" t="s">
        <v>4141</v>
      </c>
      <c r="I19" s="848">
        <v>24</v>
      </c>
      <c r="J19" s="882" t="s">
        <v>25</v>
      </c>
    </row>
    <row r="20" spans="2:10" s="248" customFormat="1" ht="63" hidden="1">
      <c r="B20" s="805">
        <v>3</v>
      </c>
      <c r="C20" s="824" t="s">
        <v>113</v>
      </c>
      <c r="D20" s="825">
        <v>8</v>
      </c>
      <c r="E20" s="826" t="s">
        <v>1341</v>
      </c>
      <c r="F20" s="839" t="s">
        <v>2530</v>
      </c>
      <c r="G20" s="813">
        <v>22</v>
      </c>
      <c r="H20" s="813" t="s">
        <v>4141</v>
      </c>
      <c r="I20" s="813">
        <v>22</v>
      </c>
      <c r="J20" s="882" t="s">
        <v>25</v>
      </c>
    </row>
    <row r="21" spans="2:10" ht="63" hidden="1">
      <c r="B21" s="805">
        <v>4</v>
      </c>
      <c r="C21" s="824" t="s">
        <v>51</v>
      </c>
      <c r="D21" s="825">
        <v>8</v>
      </c>
      <c r="E21" s="826" t="s">
        <v>328</v>
      </c>
      <c r="F21" s="839" t="s">
        <v>2529</v>
      </c>
      <c r="G21" s="813">
        <v>13</v>
      </c>
      <c r="H21" s="813">
        <v>6.25</v>
      </c>
      <c r="I21" s="813">
        <v>19.25</v>
      </c>
      <c r="J21" s="882" t="s">
        <v>30</v>
      </c>
    </row>
    <row r="22" spans="2:10" ht="47.25" hidden="1">
      <c r="B22" s="805">
        <v>1</v>
      </c>
      <c r="C22" s="824" t="s">
        <v>297</v>
      </c>
      <c r="D22" s="825">
        <v>9</v>
      </c>
      <c r="E22" s="826" t="s">
        <v>2540</v>
      </c>
      <c r="F22" s="839" t="s">
        <v>2539</v>
      </c>
      <c r="G22" s="813">
        <v>20</v>
      </c>
      <c r="H22" s="813" t="s">
        <v>4141</v>
      </c>
      <c r="I22" s="813">
        <v>20</v>
      </c>
      <c r="J22" s="882" t="s">
        <v>30</v>
      </c>
    </row>
    <row r="23" spans="2:10" ht="63" hidden="1">
      <c r="B23" s="833">
        <v>2</v>
      </c>
      <c r="C23" s="834" t="s">
        <v>120</v>
      </c>
      <c r="D23" s="835">
        <v>9</v>
      </c>
      <c r="E23" s="836" t="s">
        <v>712</v>
      </c>
      <c r="F23" s="837" t="s">
        <v>2535</v>
      </c>
      <c r="G23" s="838">
        <v>6</v>
      </c>
      <c r="H23" s="838">
        <v>5</v>
      </c>
      <c r="I23" s="838">
        <v>11</v>
      </c>
      <c r="J23" s="882" t="s">
        <v>30</v>
      </c>
    </row>
    <row r="24" spans="2:10" ht="47.25" hidden="1">
      <c r="B24" s="831">
        <v>3</v>
      </c>
      <c r="C24" s="840" t="s">
        <v>297</v>
      </c>
      <c r="D24" s="841">
        <v>9</v>
      </c>
      <c r="E24" s="842" t="s">
        <v>2537</v>
      </c>
      <c r="F24" s="828" t="s">
        <v>2536</v>
      </c>
      <c r="G24" s="832">
        <v>11</v>
      </c>
      <c r="H24" s="832" t="s">
        <v>4141</v>
      </c>
      <c r="I24" s="832">
        <v>11</v>
      </c>
      <c r="J24" s="882" t="s">
        <v>30</v>
      </c>
    </row>
    <row r="25" spans="2:10" s="248" customFormat="1" ht="63" hidden="1">
      <c r="B25" s="805">
        <v>4</v>
      </c>
      <c r="C25" s="824" t="s">
        <v>51</v>
      </c>
      <c r="D25" s="825">
        <v>9</v>
      </c>
      <c r="E25" s="826" t="s">
        <v>1951</v>
      </c>
      <c r="F25" s="839" t="s">
        <v>2533</v>
      </c>
      <c r="G25" s="813">
        <v>6</v>
      </c>
      <c r="H25" s="813" t="s">
        <v>4141</v>
      </c>
      <c r="I25" s="813">
        <v>6</v>
      </c>
      <c r="J25" s="882" t="s">
        <v>30</v>
      </c>
    </row>
    <row r="26" spans="2:10" ht="61.5" hidden="1" customHeight="1">
      <c r="B26" s="805">
        <v>5</v>
      </c>
      <c r="C26" s="824" t="s">
        <v>51</v>
      </c>
      <c r="D26" s="825">
        <v>9</v>
      </c>
      <c r="E26" s="826" t="s">
        <v>1949</v>
      </c>
      <c r="F26" s="839" t="s">
        <v>2534</v>
      </c>
      <c r="G26" s="813">
        <v>6</v>
      </c>
      <c r="H26" s="813" t="s">
        <v>4141</v>
      </c>
      <c r="I26" s="813">
        <v>6</v>
      </c>
      <c r="J26" s="882" t="s">
        <v>30</v>
      </c>
    </row>
    <row r="27" spans="2:10" ht="63" hidden="1">
      <c r="B27" s="805">
        <v>1</v>
      </c>
      <c r="C27" s="824" t="s">
        <v>208</v>
      </c>
      <c r="D27" s="825">
        <v>10</v>
      </c>
      <c r="E27" s="826" t="s">
        <v>2543</v>
      </c>
      <c r="F27" s="829" t="s">
        <v>2542</v>
      </c>
      <c r="G27" s="813">
        <v>15</v>
      </c>
      <c r="H27" s="813" t="s">
        <v>4141</v>
      </c>
      <c r="I27" s="813">
        <v>15</v>
      </c>
      <c r="J27" s="882" t="s">
        <v>30</v>
      </c>
    </row>
    <row r="28" spans="2:10" ht="63" hidden="1">
      <c r="B28" s="805">
        <v>2</v>
      </c>
      <c r="C28" s="824" t="s">
        <v>208</v>
      </c>
      <c r="D28" s="825">
        <v>10</v>
      </c>
      <c r="E28" s="826" t="s">
        <v>864</v>
      </c>
      <c r="F28" s="839" t="s">
        <v>2544</v>
      </c>
      <c r="G28" s="813">
        <v>9</v>
      </c>
      <c r="H28" s="813">
        <v>4</v>
      </c>
      <c r="I28" s="813">
        <v>13</v>
      </c>
      <c r="J28" s="882" t="s">
        <v>30</v>
      </c>
    </row>
    <row r="29" spans="2:10" s="248" customFormat="1" ht="63" hidden="1">
      <c r="B29" s="805">
        <v>3</v>
      </c>
      <c r="C29" s="824" t="s">
        <v>120</v>
      </c>
      <c r="D29" s="825">
        <v>10</v>
      </c>
      <c r="E29" s="826" t="s">
        <v>821</v>
      </c>
      <c r="F29" s="839" t="s">
        <v>2541</v>
      </c>
      <c r="G29" s="813">
        <v>0</v>
      </c>
      <c r="H29" s="813">
        <v>6</v>
      </c>
      <c r="I29" s="813">
        <v>6</v>
      </c>
      <c r="J29" s="882" t="s">
        <v>30</v>
      </c>
    </row>
    <row r="30" spans="2:10" ht="110.25">
      <c r="B30" s="884">
        <v>1</v>
      </c>
      <c r="C30" s="815" t="s">
        <v>126</v>
      </c>
      <c r="D30" s="816">
        <v>11</v>
      </c>
      <c r="E30" s="885" t="s">
        <v>924</v>
      </c>
      <c r="F30" s="948" t="s">
        <v>2550</v>
      </c>
      <c r="G30" s="817">
        <v>26</v>
      </c>
      <c r="H30" s="817" t="s">
        <v>4141</v>
      </c>
      <c r="I30" s="817">
        <v>26</v>
      </c>
      <c r="J30" s="886" t="s">
        <v>21</v>
      </c>
    </row>
    <row r="31" spans="2:10" ht="110.25">
      <c r="B31" s="893">
        <v>2</v>
      </c>
      <c r="C31" s="894" t="s">
        <v>126</v>
      </c>
      <c r="D31" s="895">
        <v>11</v>
      </c>
      <c r="E31" s="896" t="s">
        <v>918</v>
      </c>
      <c r="F31" s="897" t="s">
        <v>2549</v>
      </c>
      <c r="G31" s="898">
        <v>25</v>
      </c>
      <c r="H31" s="898" t="s">
        <v>4141</v>
      </c>
      <c r="I31" s="898">
        <v>25</v>
      </c>
      <c r="J31" s="892" t="s">
        <v>25</v>
      </c>
    </row>
    <row r="32" spans="2:10" s="248" customFormat="1" ht="78.75" hidden="1">
      <c r="B32" s="805">
        <v>3</v>
      </c>
      <c r="C32" s="798" t="s">
        <v>95</v>
      </c>
      <c r="D32" s="799">
        <v>11</v>
      </c>
      <c r="E32" s="820" t="s">
        <v>2546</v>
      </c>
      <c r="F32" s="803" t="s">
        <v>2545</v>
      </c>
      <c r="G32" s="806">
        <v>21</v>
      </c>
      <c r="H32" s="813" t="s">
        <v>4141</v>
      </c>
      <c r="I32" s="806">
        <v>21</v>
      </c>
      <c r="J32" s="882" t="s">
        <v>25</v>
      </c>
    </row>
    <row r="33" spans="2:10" ht="110.25">
      <c r="B33" s="805">
        <v>4</v>
      </c>
      <c r="C33" s="798" t="s">
        <v>126</v>
      </c>
      <c r="D33" s="799">
        <v>11</v>
      </c>
      <c r="E33" s="802" t="s">
        <v>2548</v>
      </c>
      <c r="F33" s="800" t="s">
        <v>2547</v>
      </c>
      <c r="G33" s="806">
        <v>14</v>
      </c>
      <c r="H33" s="813" t="s">
        <v>4141</v>
      </c>
      <c r="I33" s="806">
        <v>14</v>
      </c>
      <c r="J33" s="882" t="s">
        <v>30</v>
      </c>
    </row>
    <row r="34" spans="2:10" ht="63" hidden="1">
      <c r="B34" s="805">
        <v>5</v>
      </c>
      <c r="C34" s="824" t="s">
        <v>160</v>
      </c>
      <c r="D34" s="825">
        <v>11</v>
      </c>
      <c r="E34" s="826" t="s">
        <v>1723</v>
      </c>
      <c r="F34" s="827" t="s">
        <v>2553</v>
      </c>
      <c r="G34" s="813">
        <v>7</v>
      </c>
      <c r="H34" s="813">
        <v>7</v>
      </c>
      <c r="I34" s="813">
        <v>14</v>
      </c>
      <c r="J34" s="882" t="s">
        <v>30</v>
      </c>
    </row>
    <row r="35" spans="2:10" ht="110.25">
      <c r="B35" s="805">
        <v>6</v>
      </c>
      <c r="C35" s="798" t="s">
        <v>126</v>
      </c>
      <c r="D35" s="799">
        <v>11</v>
      </c>
      <c r="E35" s="802" t="s">
        <v>2551</v>
      </c>
      <c r="F35" s="800" t="s">
        <v>2552</v>
      </c>
      <c r="G35" s="806">
        <v>10</v>
      </c>
      <c r="H35" s="813" t="s">
        <v>4141</v>
      </c>
      <c r="I35" s="806">
        <v>10</v>
      </c>
      <c r="J35" s="882" t="s">
        <v>30</v>
      </c>
    </row>
  </sheetData>
  <autoFilter ref="A6:K35">
    <filterColumn colId="2">
      <filters>
        <filter val="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"/>
      </filters>
    </filterColumn>
  </autoFilter>
  <sortState ref="B26:I29">
    <sortCondition descending="1" ref="I25"/>
  </sortState>
  <mergeCells count="7">
    <mergeCell ref="J5:J6"/>
    <mergeCell ref="I5:I6"/>
    <mergeCell ref="G5:H5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2288D1"/>
  </sheetPr>
  <dimension ref="B2:J33"/>
  <sheetViews>
    <sheetView zoomScale="80" zoomScaleNormal="80" workbookViewId="0">
      <selection activeCell="F18" sqref="F18"/>
    </sheetView>
  </sheetViews>
  <sheetFormatPr defaultRowHeight="12.75"/>
  <cols>
    <col min="1" max="2" width="9.140625" style="248"/>
    <col min="3" max="3" width="63.5703125" style="248" customWidth="1"/>
    <col min="4" max="4" width="13.140625" style="248" customWidth="1"/>
    <col min="5" max="5" width="35.140625" style="248" customWidth="1"/>
    <col min="6" max="6" width="33.42578125" style="248" customWidth="1"/>
    <col min="7" max="7" width="12.7109375" style="248" customWidth="1"/>
    <col min="8" max="8" width="24.42578125" style="248" customWidth="1"/>
    <col min="9" max="9" width="13.85546875" style="248" customWidth="1"/>
    <col min="10" max="10" width="19.42578125" style="248" customWidth="1"/>
    <col min="11" max="16384" width="9.140625" style="248"/>
  </cols>
  <sheetData>
    <row r="2" spans="2:10" ht="26.25">
      <c r="C2" s="807" t="s">
        <v>4139</v>
      </c>
    </row>
    <row r="5" spans="2:10" ht="31.5" customHeight="1">
      <c r="C5" s="934" t="s">
        <v>9</v>
      </c>
      <c r="D5" s="937" t="s">
        <v>10</v>
      </c>
      <c r="E5" s="939" t="s">
        <v>4133</v>
      </c>
      <c r="F5" s="936" t="s">
        <v>4132</v>
      </c>
      <c r="G5" s="936" t="s">
        <v>4134</v>
      </c>
      <c r="H5" s="936"/>
      <c r="I5" s="941" t="s">
        <v>4135</v>
      </c>
      <c r="J5" s="940" t="s">
        <v>4149</v>
      </c>
    </row>
    <row r="6" spans="2:10" ht="31.5">
      <c r="C6" s="935"/>
      <c r="D6" s="938"/>
      <c r="E6" s="939"/>
      <c r="F6" s="936"/>
      <c r="G6" s="804" t="s">
        <v>4136</v>
      </c>
      <c r="H6" s="801" t="s">
        <v>4137</v>
      </c>
      <c r="I6" s="942"/>
      <c r="J6" s="940"/>
    </row>
    <row r="7" spans="2:10" ht="63" hidden="1">
      <c r="B7" s="871">
        <v>1</v>
      </c>
      <c r="C7" s="824" t="s">
        <v>174</v>
      </c>
      <c r="D7" s="830">
        <v>7</v>
      </c>
      <c r="E7" s="824" t="s">
        <v>183</v>
      </c>
      <c r="F7" s="824" t="s">
        <v>2685</v>
      </c>
      <c r="G7" s="825">
        <v>55</v>
      </c>
      <c r="H7" s="825" t="s">
        <v>4141</v>
      </c>
      <c r="I7" s="825">
        <v>55</v>
      </c>
      <c r="J7" s="806" t="s">
        <v>21</v>
      </c>
    </row>
    <row r="8" spans="2:10" ht="63" hidden="1">
      <c r="B8" s="871">
        <v>2</v>
      </c>
      <c r="C8" s="824" t="s">
        <v>160</v>
      </c>
      <c r="D8" s="830">
        <v>7</v>
      </c>
      <c r="E8" s="824" t="s">
        <v>167</v>
      </c>
      <c r="F8" s="824" t="s">
        <v>2684</v>
      </c>
      <c r="G8" s="825">
        <v>43</v>
      </c>
      <c r="H8" s="825">
        <v>3</v>
      </c>
      <c r="I8" s="825">
        <v>46</v>
      </c>
      <c r="J8" s="806" t="s">
        <v>30</v>
      </c>
    </row>
    <row r="9" spans="2:10" ht="63" hidden="1">
      <c r="B9" s="871">
        <v>3</v>
      </c>
      <c r="C9" s="798" t="s">
        <v>198</v>
      </c>
      <c r="D9" s="808">
        <v>7</v>
      </c>
      <c r="E9" s="798" t="s">
        <v>2693</v>
      </c>
      <c r="F9" s="798" t="s">
        <v>2692</v>
      </c>
      <c r="G9" s="799">
        <v>36</v>
      </c>
      <c r="H9" s="799" t="s">
        <v>4141</v>
      </c>
      <c r="I9" s="799">
        <v>36</v>
      </c>
      <c r="J9" s="806" t="s">
        <v>30</v>
      </c>
    </row>
    <row r="10" spans="2:10" ht="63" hidden="1">
      <c r="B10" s="871">
        <v>4</v>
      </c>
      <c r="C10" s="798" t="s">
        <v>174</v>
      </c>
      <c r="D10" s="808">
        <v>7</v>
      </c>
      <c r="E10" s="798" t="s">
        <v>173</v>
      </c>
      <c r="F10" s="798" t="s">
        <v>2686</v>
      </c>
      <c r="G10" s="799">
        <v>30</v>
      </c>
      <c r="H10" s="799" t="s">
        <v>4141</v>
      </c>
      <c r="I10" s="799">
        <v>30</v>
      </c>
      <c r="J10" s="806" t="s">
        <v>30</v>
      </c>
    </row>
    <row r="11" spans="2:10" ht="110.25">
      <c r="B11" s="819" t="s">
        <v>4138</v>
      </c>
      <c r="C11" s="824" t="s">
        <v>126</v>
      </c>
      <c r="D11" s="830">
        <v>7</v>
      </c>
      <c r="E11" s="824" t="s">
        <v>4147</v>
      </c>
      <c r="F11" s="949" t="s">
        <v>2683</v>
      </c>
      <c r="G11" s="825">
        <v>13</v>
      </c>
      <c r="H11" s="825">
        <v>0</v>
      </c>
      <c r="I11" s="825">
        <v>13</v>
      </c>
      <c r="J11" s="813" t="s">
        <v>30</v>
      </c>
    </row>
    <row r="12" spans="2:10" ht="63" hidden="1">
      <c r="B12" s="871">
        <v>6</v>
      </c>
      <c r="C12" s="798" t="s">
        <v>174</v>
      </c>
      <c r="D12" s="808">
        <v>7</v>
      </c>
      <c r="E12" s="798" t="s">
        <v>1249</v>
      </c>
      <c r="F12" s="798" t="s">
        <v>2687</v>
      </c>
      <c r="G12" s="799">
        <v>13</v>
      </c>
      <c r="H12" s="799" t="s">
        <v>4141</v>
      </c>
      <c r="I12" s="799">
        <v>13</v>
      </c>
      <c r="J12" s="806" t="s">
        <v>30</v>
      </c>
    </row>
    <row r="13" spans="2:10" ht="63" hidden="1">
      <c r="B13" s="871">
        <v>7</v>
      </c>
      <c r="C13" s="798" t="s">
        <v>198</v>
      </c>
      <c r="D13" s="808">
        <v>7</v>
      </c>
      <c r="E13" s="798" t="s">
        <v>2691</v>
      </c>
      <c r="F13" s="798" t="s">
        <v>2690</v>
      </c>
      <c r="G13" s="799">
        <v>10</v>
      </c>
      <c r="H13" s="799" t="s">
        <v>4141</v>
      </c>
      <c r="I13" s="799">
        <v>10</v>
      </c>
      <c r="J13" s="806" t="s">
        <v>30</v>
      </c>
    </row>
    <row r="14" spans="2:10" ht="63" hidden="1">
      <c r="B14" s="871">
        <v>8</v>
      </c>
      <c r="C14" s="798" t="s">
        <v>198</v>
      </c>
      <c r="D14" s="808">
        <v>7</v>
      </c>
      <c r="E14" s="798" t="s">
        <v>2689</v>
      </c>
      <c r="F14" s="798" t="s">
        <v>2688</v>
      </c>
      <c r="G14" s="799">
        <v>1</v>
      </c>
      <c r="H14" s="799" t="s">
        <v>4141</v>
      </c>
      <c r="I14" s="799">
        <v>1</v>
      </c>
      <c r="J14" s="806" t="s">
        <v>30</v>
      </c>
    </row>
    <row r="15" spans="2:10" ht="110.25">
      <c r="B15" s="874">
        <v>1</v>
      </c>
      <c r="C15" s="815" t="s">
        <v>126</v>
      </c>
      <c r="D15" s="818">
        <v>8</v>
      </c>
      <c r="E15" s="815" t="s">
        <v>380</v>
      </c>
      <c r="F15" s="950" t="s">
        <v>2695</v>
      </c>
      <c r="G15" s="816">
        <v>77</v>
      </c>
      <c r="H15" s="816">
        <v>4.5</v>
      </c>
      <c r="I15" s="816">
        <v>81.5</v>
      </c>
      <c r="J15" s="817" t="s">
        <v>21</v>
      </c>
    </row>
    <row r="16" spans="2:10" ht="63" hidden="1">
      <c r="B16" s="874">
        <v>2</v>
      </c>
      <c r="C16" s="840" t="s">
        <v>174</v>
      </c>
      <c r="D16" s="872">
        <v>8</v>
      </c>
      <c r="E16" s="840" t="s">
        <v>446</v>
      </c>
      <c r="F16" s="840" t="s">
        <v>2696</v>
      </c>
      <c r="G16" s="841">
        <v>60</v>
      </c>
      <c r="H16" s="841">
        <v>8</v>
      </c>
      <c r="I16" s="841">
        <v>68</v>
      </c>
      <c r="J16" s="881" t="s">
        <v>25</v>
      </c>
    </row>
    <row r="17" spans="2:10" ht="63" hidden="1">
      <c r="B17" s="875">
        <v>3</v>
      </c>
      <c r="C17" s="798" t="s">
        <v>95</v>
      </c>
      <c r="D17" s="808">
        <v>8</v>
      </c>
      <c r="E17" s="798" t="s">
        <v>362</v>
      </c>
      <c r="F17" s="798" t="s">
        <v>2694</v>
      </c>
      <c r="G17" s="799">
        <v>45</v>
      </c>
      <c r="H17" s="799" t="s">
        <v>4141</v>
      </c>
      <c r="I17" s="799">
        <v>45</v>
      </c>
      <c r="J17" s="806" t="s">
        <v>30</v>
      </c>
    </row>
    <row r="18" spans="2:10" ht="110.25">
      <c r="C18" s="815" t="s">
        <v>126</v>
      </c>
      <c r="D18" s="818">
        <v>9</v>
      </c>
      <c r="E18" s="815" t="s">
        <v>2700</v>
      </c>
      <c r="F18" s="950" t="s">
        <v>2699</v>
      </c>
      <c r="G18" s="816">
        <v>71</v>
      </c>
      <c r="H18" s="816">
        <v>3</v>
      </c>
      <c r="I18" s="816">
        <v>74</v>
      </c>
      <c r="J18" s="817" t="s">
        <v>21</v>
      </c>
    </row>
    <row r="19" spans="2:10" ht="63" hidden="1">
      <c r="B19" s="819" t="s">
        <v>4145</v>
      </c>
      <c r="C19" s="815" t="s">
        <v>51</v>
      </c>
      <c r="D19" s="818">
        <v>9</v>
      </c>
      <c r="E19" s="815" t="s">
        <v>2698</v>
      </c>
      <c r="F19" s="815" t="s">
        <v>2697</v>
      </c>
      <c r="G19" s="816">
        <v>64</v>
      </c>
      <c r="H19" s="816">
        <v>0</v>
      </c>
      <c r="I19" s="816">
        <v>64</v>
      </c>
      <c r="J19" s="806" t="s">
        <v>25</v>
      </c>
    </row>
    <row r="20" spans="2:10" ht="110.25">
      <c r="C20" s="894" t="s">
        <v>126</v>
      </c>
      <c r="D20" s="899">
        <v>9</v>
      </c>
      <c r="E20" s="894" t="s">
        <v>2703</v>
      </c>
      <c r="F20" s="894" t="s">
        <v>2702</v>
      </c>
      <c r="G20" s="895">
        <v>58</v>
      </c>
      <c r="H20" s="895">
        <v>3</v>
      </c>
      <c r="I20" s="895">
        <v>61</v>
      </c>
      <c r="J20" s="898" t="s">
        <v>25</v>
      </c>
    </row>
    <row r="21" spans="2:10" ht="63" hidden="1">
      <c r="C21" s="798" t="s">
        <v>174</v>
      </c>
      <c r="D21" s="808">
        <v>9</v>
      </c>
      <c r="E21" s="798" t="s">
        <v>1979</v>
      </c>
      <c r="F21" s="798" t="s">
        <v>2704</v>
      </c>
      <c r="G21" s="799">
        <v>57</v>
      </c>
      <c r="H21" s="799" t="s">
        <v>4141</v>
      </c>
      <c r="I21" s="799">
        <v>57</v>
      </c>
      <c r="J21" s="806" t="s">
        <v>25</v>
      </c>
    </row>
    <row r="22" spans="2:10" ht="63" hidden="1">
      <c r="C22" s="798" t="s">
        <v>174</v>
      </c>
      <c r="D22" s="808">
        <v>9</v>
      </c>
      <c r="E22" s="798" t="s">
        <v>2707</v>
      </c>
      <c r="F22" s="798" t="s">
        <v>2706</v>
      </c>
      <c r="G22" s="799">
        <v>17</v>
      </c>
      <c r="H22" s="799" t="s">
        <v>4141</v>
      </c>
      <c r="I22" s="799">
        <v>17</v>
      </c>
      <c r="J22" s="806" t="s">
        <v>30</v>
      </c>
    </row>
    <row r="23" spans="2:10" ht="63" hidden="1">
      <c r="C23" s="798" t="s">
        <v>174</v>
      </c>
      <c r="D23" s="808">
        <v>9</v>
      </c>
      <c r="E23" s="798" t="s">
        <v>2085</v>
      </c>
      <c r="F23" s="798" t="s">
        <v>2705</v>
      </c>
      <c r="G23" s="799">
        <v>4</v>
      </c>
      <c r="H23" s="799" t="s">
        <v>4141</v>
      </c>
      <c r="I23" s="799">
        <v>4</v>
      </c>
      <c r="J23" s="806" t="s">
        <v>30</v>
      </c>
    </row>
    <row r="24" spans="2:10" ht="63" hidden="1">
      <c r="C24" s="798" t="s">
        <v>174</v>
      </c>
      <c r="D24" s="808">
        <v>10</v>
      </c>
      <c r="E24" s="798" t="s">
        <v>2710</v>
      </c>
      <c r="F24" s="798" t="s">
        <v>2709</v>
      </c>
      <c r="G24" s="799">
        <v>51</v>
      </c>
      <c r="H24" s="799" t="s">
        <v>4141</v>
      </c>
      <c r="I24" s="799">
        <v>51</v>
      </c>
      <c r="J24" s="799" t="s">
        <v>25</v>
      </c>
    </row>
    <row r="25" spans="2:10" ht="63" hidden="1">
      <c r="B25" s="822">
        <v>1</v>
      </c>
      <c r="C25" s="824" t="s">
        <v>160</v>
      </c>
      <c r="D25" s="830">
        <v>11</v>
      </c>
      <c r="E25" s="824" t="s">
        <v>2708</v>
      </c>
      <c r="F25" s="824" t="s">
        <v>2712</v>
      </c>
      <c r="G25" s="825">
        <v>61</v>
      </c>
      <c r="H25" s="825">
        <v>3</v>
      </c>
      <c r="I25" s="825">
        <v>64</v>
      </c>
      <c r="J25" s="799" t="s">
        <v>21</v>
      </c>
    </row>
    <row r="26" spans="2:10" ht="63" hidden="1">
      <c r="B26" s="822">
        <v>2</v>
      </c>
      <c r="C26" s="824" t="s">
        <v>174</v>
      </c>
      <c r="D26" s="830">
        <v>11</v>
      </c>
      <c r="E26" s="824" t="s">
        <v>1470</v>
      </c>
      <c r="F26" s="824" t="s">
        <v>2713</v>
      </c>
      <c r="G26" s="825">
        <v>53</v>
      </c>
      <c r="H26" s="825">
        <v>3</v>
      </c>
      <c r="I26" s="825">
        <v>56</v>
      </c>
      <c r="J26" s="799" t="s">
        <v>25</v>
      </c>
    </row>
    <row r="27" spans="2:10" ht="63" hidden="1">
      <c r="B27" s="822">
        <v>3</v>
      </c>
      <c r="C27" s="798" t="s">
        <v>95</v>
      </c>
      <c r="D27" s="808">
        <v>11</v>
      </c>
      <c r="E27" s="798" t="s">
        <v>1150</v>
      </c>
      <c r="F27" s="798" t="s">
        <v>2711</v>
      </c>
      <c r="G27" s="799">
        <v>41</v>
      </c>
      <c r="H27" s="799" t="s">
        <v>4141</v>
      </c>
      <c r="I27" s="799">
        <v>41</v>
      </c>
      <c r="J27" s="799" t="s">
        <v>30</v>
      </c>
    </row>
    <row r="28" spans="2:10" ht="63" hidden="1">
      <c r="B28" s="822">
        <v>4</v>
      </c>
      <c r="C28" s="824" t="s">
        <v>174</v>
      </c>
      <c r="D28" s="830">
        <v>11</v>
      </c>
      <c r="E28" s="824" t="s">
        <v>2715</v>
      </c>
      <c r="F28" s="824" t="s">
        <v>2714</v>
      </c>
      <c r="G28" s="825">
        <v>10</v>
      </c>
      <c r="H28" s="825" t="s">
        <v>4141</v>
      </c>
      <c r="I28" s="825">
        <v>10</v>
      </c>
      <c r="J28" s="799" t="s">
        <v>30</v>
      </c>
    </row>
    <row r="29" spans="2:10" ht="63" hidden="1">
      <c r="B29" s="822">
        <v>5</v>
      </c>
      <c r="C29" s="824" t="s">
        <v>174</v>
      </c>
      <c r="D29" s="830">
        <v>11</v>
      </c>
      <c r="E29" s="824" t="s">
        <v>2580</v>
      </c>
      <c r="F29" s="824" t="s">
        <v>2716</v>
      </c>
      <c r="G29" s="825">
        <v>6</v>
      </c>
      <c r="H29" s="825">
        <v>3</v>
      </c>
      <c r="I29" s="825">
        <v>9</v>
      </c>
      <c r="J29" s="799" t="s">
        <v>30</v>
      </c>
    </row>
    <row r="30" spans="2:10" ht="15">
      <c r="G30" s="430"/>
    </row>
    <row r="31" spans="2:10" ht="15">
      <c r="G31" s="430"/>
    </row>
    <row r="32" spans="2:10" ht="15">
      <c r="G32" s="430"/>
    </row>
    <row r="33" spans="7:7" ht="15">
      <c r="G33" s="430"/>
    </row>
  </sheetData>
  <autoFilter ref="A6:J29">
    <filterColumn colId="2">
      <filters>
        <filter val="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"/>
      </filters>
    </filterColumn>
  </autoFilter>
  <sortState ref="C17:I18">
    <sortCondition descending="1" ref="I16"/>
  </sortState>
  <mergeCells count="7">
    <mergeCell ref="J5:J6"/>
    <mergeCell ref="I5:I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2288D1"/>
  </sheetPr>
  <dimension ref="B2:J11"/>
  <sheetViews>
    <sheetView workbookViewId="0">
      <selection activeCell="F11" sqref="F11"/>
    </sheetView>
  </sheetViews>
  <sheetFormatPr defaultRowHeight="12.75"/>
  <cols>
    <col min="1" max="2" width="9.140625" style="248"/>
    <col min="3" max="3" width="63.5703125" style="248" customWidth="1"/>
    <col min="4" max="4" width="13.140625" style="248" customWidth="1"/>
    <col min="5" max="5" width="35.140625" style="248" customWidth="1"/>
    <col min="6" max="6" width="33.42578125" style="248" customWidth="1"/>
    <col min="7" max="7" width="12.7109375" style="248" customWidth="1"/>
    <col min="8" max="8" width="24.42578125" style="248" customWidth="1"/>
    <col min="9" max="9" width="13.85546875" style="248" customWidth="1"/>
    <col min="10" max="10" width="21.7109375" style="248" customWidth="1"/>
    <col min="11" max="16384" width="9.140625" style="248"/>
  </cols>
  <sheetData>
    <row r="2" spans="2:10" ht="26.25">
      <c r="C2" s="807" t="s">
        <v>4140</v>
      </c>
    </row>
    <row r="5" spans="2:10" ht="31.5" customHeight="1">
      <c r="C5" s="934" t="s">
        <v>9</v>
      </c>
      <c r="D5" s="937" t="s">
        <v>10</v>
      </c>
      <c r="E5" s="939" t="s">
        <v>4133</v>
      </c>
      <c r="F5" s="936" t="s">
        <v>4132</v>
      </c>
      <c r="G5" s="936" t="s">
        <v>4134</v>
      </c>
      <c r="H5" s="936"/>
      <c r="I5" s="941" t="s">
        <v>4135</v>
      </c>
      <c r="J5" s="943" t="s">
        <v>4151</v>
      </c>
    </row>
    <row r="6" spans="2:10" ht="31.5" hidden="1">
      <c r="C6" s="935"/>
      <c r="D6" s="938"/>
      <c r="E6" s="939"/>
      <c r="F6" s="936"/>
      <c r="G6" s="823" t="s">
        <v>4136</v>
      </c>
      <c r="H6" s="801" t="s">
        <v>4137</v>
      </c>
      <c r="I6" s="942"/>
      <c r="J6" s="943"/>
    </row>
    <row r="7" spans="2:10" ht="94.5">
      <c r="C7" s="798" t="s">
        <v>2719</v>
      </c>
      <c r="D7" s="806">
        <v>7</v>
      </c>
      <c r="E7" s="809" t="s">
        <v>2718</v>
      </c>
      <c r="F7" s="951" t="s">
        <v>2717</v>
      </c>
      <c r="G7" s="806">
        <v>7</v>
      </c>
      <c r="H7" s="806" t="s">
        <v>4141</v>
      </c>
      <c r="I7" s="806">
        <v>7</v>
      </c>
      <c r="J7" s="882" t="s">
        <v>30</v>
      </c>
    </row>
    <row r="8" spans="2:10" ht="63" hidden="1">
      <c r="C8" s="798" t="s">
        <v>160</v>
      </c>
      <c r="D8" s="806">
        <v>7</v>
      </c>
      <c r="E8" s="810" t="s">
        <v>169</v>
      </c>
      <c r="F8" s="803" t="s">
        <v>2722</v>
      </c>
      <c r="G8" s="806">
        <v>6</v>
      </c>
      <c r="H8" s="806" t="s">
        <v>4141</v>
      </c>
      <c r="I8" s="806">
        <v>6</v>
      </c>
      <c r="J8" s="882" t="s">
        <v>30</v>
      </c>
    </row>
    <row r="9" spans="2:10" ht="94.5">
      <c r="B9" s="819" t="s">
        <v>4144</v>
      </c>
      <c r="C9" s="824" t="s">
        <v>2719</v>
      </c>
      <c r="D9" s="813">
        <v>7</v>
      </c>
      <c r="E9" s="900" t="s">
        <v>2721</v>
      </c>
      <c r="F9" s="839" t="s">
        <v>2720</v>
      </c>
      <c r="G9" s="813">
        <v>1</v>
      </c>
      <c r="H9" s="813">
        <v>0</v>
      </c>
      <c r="I9" s="813">
        <v>1</v>
      </c>
      <c r="J9" s="901" t="s">
        <v>30</v>
      </c>
    </row>
    <row r="10" spans="2:10" ht="63" hidden="1">
      <c r="C10" s="798" t="s">
        <v>51</v>
      </c>
      <c r="D10" s="806">
        <v>8</v>
      </c>
      <c r="E10" s="809" t="s">
        <v>2101</v>
      </c>
      <c r="F10" s="803" t="s">
        <v>2723</v>
      </c>
      <c r="G10" s="806">
        <v>4</v>
      </c>
      <c r="H10" s="806" t="s">
        <v>4141</v>
      </c>
      <c r="I10" s="806">
        <v>4</v>
      </c>
      <c r="J10" s="883" t="s">
        <v>30</v>
      </c>
    </row>
    <row r="11" spans="2:10" ht="94.5">
      <c r="C11" s="811" t="s">
        <v>2719</v>
      </c>
      <c r="D11" s="806">
        <v>10</v>
      </c>
      <c r="E11" s="812" t="s">
        <v>823</v>
      </c>
      <c r="F11" s="951" t="s">
        <v>2724</v>
      </c>
      <c r="G11" s="806">
        <v>8</v>
      </c>
      <c r="H11" s="806" t="s">
        <v>4141</v>
      </c>
      <c r="I11" s="806">
        <v>8</v>
      </c>
      <c r="J11" s="883" t="s">
        <v>30</v>
      </c>
    </row>
  </sheetData>
  <autoFilter ref="B5:J11">
    <filterColumn colId="1">
      <filters>
        <filter val="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"/>
      </filters>
    </filterColumn>
    <filterColumn colId="5" showButton="0"/>
  </autoFilter>
  <mergeCells count="7">
    <mergeCell ref="J5:J6"/>
    <mergeCell ref="I5:I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2288D1"/>
  </sheetPr>
  <dimension ref="A2:J187"/>
  <sheetViews>
    <sheetView tabSelected="1" topLeftCell="A2" workbookViewId="0">
      <selection activeCell="F49" sqref="F49"/>
    </sheetView>
  </sheetViews>
  <sheetFormatPr defaultRowHeight="12.75"/>
  <cols>
    <col min="1" max="2" width="9.140625" style="248"/>
    <col min="3" max="3" width="63.5703125" style="248" customWidth="1"/>
    <col min="4" max="4" width="13.140625" style="248" customWidth="1"/>
    <col min="5" max="5" width="35.140625" style="248" customWidth="1"/>
    <col min="6" max="6" width="33.42578125" style="248" customWidth="1"/>
    <col min="7" max="7" width="12.7109375" style="248" customWidth="1"/>
    <col min="8" max="8" width="24.42578125" style="248" customWidth="1"/>
    <col min="9" max="9" width="13.85546875" style="248" customWidth="1"/>
    <col min="10" max="10" width="18.5703125" style="248" customWidth="1"/>
    <col min="11" max="16384" width="9.140625" style="248"/>
  </cols>
  <sheetData>
    <row r="2" spans="1:10" ht="26.25">
      <c r="C2" s="807" t="s">
        <v>4140</v>
      </c>
    </row>
    <row r="3" spans="1:10" ht="26.25">
      <c r="C3" s="807"/>
    </row>
    <row r="4" spans="1:10" ht="26.25">
      <c r="C4" s="807"/>
    </row>
    <row r="5" spans="1:10" ht="15.75">
      <c r="C5" s="934" t="s">
        <v>9</v>
      </c>
      <c r="D5" s="944" t="s">
        <v>10</v>
      </c>
      <c r="E5" s="946" t="s">
        <v>4133</v>
      </c>
      <c r="F5" s="936" t="s">
        <v>4132</v>
      </c>
      <c r="G5" s="936" t="s">
        <v>4134</v>
      </c>
      <c r="H5" s="936"/>
      <c r="I5" s="941" t="s">
        <v>4135</v>
      </c>
      <c r="J5" s="932" t="s">
        <v>4151</v>
      </c>
    </row>
    <row r="6" spans="1:10" ht="31.5">
      <c r="C6" s="935"/>
      <c r="D6" s="945"/>
      <c r="E6" s="946"/>
      <c r="F6" s="936"/>
      <c r="G6" s="823" t="s">
        <v>4136</v>
      </c>
      <c r="H6" s="801" t="s">
        <v>4137</v>
      </c>
      <c r="I6" s="942"/>
      <c r="J6" s="933"/>
    </row>
    <row r="7" spans="1:10" ht="63" hidden="1">
      <c r="A7" s="822">
        <v>1</v>
      </c>
      <c r="C7" s="798" t="s">
        <v>19</v>
      </c>
      <c r="D7" s="808">
        <v>7</v>
      </c>
      <c r="E7" s="798" t="s">
        <v>2591</v>
      </c>
      <c r="F7" s="798" t="s">
        <v>2590</v>
      </c>
      <c r="G7" s="806">
        <v>28</v>
      </c>
      <c r="H7" s="806" t="s">
        <v>4141</v>
      </c>
      <c r="I7" s="806">
        <v>28</v>
      </c>
      <c r="J7" s="882" t="s">
        <v>21</v>
      </c>
    </row>
    <row r="8" spans="1:10" ht="63" hidden="1">
      <c r="A8" s="822">
        <v>2</v>
      </c>
      <c r="B8" s="819" t="s">
        <v>4138</v>
      </c>
      <c r="C8" s="815" t="s">
        <v>51</v>
      </c>
      <c r="D8" s="818">
        <v>7</v>
      </c>
      <c r="E8" s="815" t="s">
        <v>50</v>
      </c>
      <c r="F8" s="815" t="s">
        <v>2593</v>
      </c>
      <c r="G8" s="817">
        <v>28</v>
      </c>
      <c r="H8" s="817">
        <v>0</v>
      </c>
      <c r="I8" s="817">
        <v>28</v>
      </c>
      <c r="J8" s="882" t="s">
        <v>25</v>
      </c>
    </row>
    <row r="9" spans="1:10" ht="63" hidden="1">
      <c r="A9" s="822">
        <v>3</v>
      </c>
      <c r="C9" s="798" t="s">
        <v>79</v>
      </c>
      <c r="D9" s="808">
        <v>7</v>
      </c>
      <c r="E9" s="798" t="s">
        <v>88</v>
      </c>
      <c r="F9" s="798" t="s">
        <v>2600</v>
      </c>
      <c r="G9" s="806">
        <v>28</v>
      </c>
      <c r="H9" s="806" t="s">
        <v>4141</v>
      </c>
      <c r="I9" s="806">
        <v>28</v>
      </c>
      <c r="J9" s="882" t="s">
        <v>25</v>
      </c>
    </row>
    <row r="10" spans="1:10" ht="63" hidden="1">
      <c r="A10" s="822">
        <v>4</v>
      </c>
      <c r="B10" s="819" t="s">
        <v>4138</v>
      </c>
      <c r="C10" s="815" t="s">
        <v>51</v>
      </c>
      <c r="D10" s="818">
        <v>7</v>
      </c>
      <c r="E10" s="815" t="s">
        <v>63</v>
      </c>
      <c r="F10" s="815" t="s">
        <v>2596</v>
      </c>
      <c r="G10" s="817">
        <v>25</v>
      </c>
      <c r="H10" s="817">
        <v>0</v>
      </c>
      <c r="I10" s="817">
        <v>25</v>
      </c>
      <c r="J10" s="882" t="s">
        <v>25</v>
      </c>
    </row>
    <row r="11" spans="1:10" ht="63" hidden="1">
      <c r="A11" s="822">
        <v>5</v>
      </c>
      <c r="C11" s="798" t="s">
        <v>95</v>
      </c>
      <c r="D11" s="808">
        <v>7</v>
      </c>
      <c r="E11" s="798" t="s">
        <v>104</v>
      </c>
      <c r="F11" s="798" t="s">
        <v>2601</v>
      </c>
      <c r="G11" s="806">
        <v>24</v>
      </c>
      <c r="H11" s="806" t="s">
        <v>4141</v>
      </c>
      <c r="I11" s="806">
        <v>24</v>
      </c>
      <c r="J11" s="882" t="s">
        <v>25</v>
      </c>
    </row>
    <row r="12" spans="1:10" ht="63" hidden="1">
      <c r="A12" s="822">
        <v>6</v>
      </c>
      <c r="C12" s="798" t="s">
        <v>95</v>
      </c>
      <c r="D12" s="808">
        <v>7</v>
      </c>
      <c r="E12" s="798" t="s">
        <v>264</v>
      </c>
      <c r="F12" s="798" t="s">
        <v>2602</v>
      </c>
      <c r="G12" s="806">
        <v>22</v>
      </c>
      <c r="H12" s="806" t="s">
        <v>4141</v>
      </c>
      <c r="I12" s="806">
        <v>22</v>
      </c>
      <c r="J12" s="882" t="s">
        <v>25</v>
      </c>
    </row>
    <row r="13" spans="1:10" ht="63" hidden="1">
      <c r="A13" s="822">
        <v>7</v>
      </c>
      <c r="C13" s="798" t="s">
        <v>19</v>
      </c>
      <c r="D13" s="808">
        <v>7</v>
      </c>
      <c r="E13" s="798" t="s">
        <v>226</v>
      </c>
      <c r="F13" s="798" t="s">
        <v>2587</v>
      </c>
      <c r="G13" s="806">
        <v>20</v>
      </c>
      <c r="H13" s="806" t="s">
        <v>4141</v>
      </c>
      <c r="I13" s="806">
        <v>20</v>
      </c>
      <c r="J13" s="882" t="s">
        <v>30</v>
      </c>
    </row>
    <row r="14" spans="1:10" ht="63" hidden="1">
      <c r="A14" s="822">
        <v>8</v>
      </c>
      <c r="C14" s="798" t="s">
        <v>51</v>
      </c>
      <c r="D14" s="808">
        <v>7</v>
      </c>
      <c r="E14" s="798" t="s">
        <v>258</v>
      </c>
      <c r="F14" s="798" t="s">
        <v>2594</v>
      </c>
      <c r="G14" s="806">
        <v>20</v>
      </c>
      <c r="H14" s="806" t="s">
        <v>4141</v>
      </c>
      <c r="I14" s="806">
        <v>20</v>
      </c>
      <c r="J14" s="882" t="s">
        <v>30</v>
      </c>
    </row>
    <row r="15" spans="1:10" ht="63" hidden="1">
      <c r="A15" s="822">
        <v>9</v>
      </c>
      <c r="B15" s="819" t="s">
        <v>4138</v>
      </c>
      <c r="C15" s="815" t="s">
        <v>51</v>
      </c>
      <c r="D15" s="818">
        <v>7</v>
      </c>
      <c r="E15" s="815" t="s">
        <v>58</v>
      </c>
      <c r="F15" s="815" t="s">
        <v>2597</v>
      </c>
      <c r="G15" s="817">
        <v>20</v>
      </c>
      <c r="H15" s="817">
        <v>0</v>
      </c>
      <c r="I15" s="817">
        <v>20</v>
      </c>
      <c r="J15" s="882" t="s">
        <v>30</v>
      </c>
    </row>
    <row r="16" spans="1:10" ht="63" hidden="1">
      <c r="A16" s="822">
        <v>10</v>
      </c>
      <c r="B16" s="819" t="s">
        <v>4138</v>
      </c>
      <c r="C16" s="815" t="s">
        <v>51</v>
      </c>
      <c r="D16" s="818">
        <v>7</v>
      </c>
      <c r="E16" s="815" t="s">
        <v>240</v>
      </c>
      <c r="F16" s="815" t="s">
        <v>2595</v>
      </c>
      <c r="G16" s="817">
        <v>19</v>
      </c>
      <c r="H16" s="817">
        <v>0</v>
      </c>
      <c r="I16" s="817">
        <v>19</v>
      </c>
      <c r="J16" s="882" t="s">
        <v>30</v>
      </c>
    </row>
    <row r="17" spans="1:10" ht="63" hidden="1">
      <c r="A17" s="822">
        <v>11</v>
      </c>
      <c r="B17" s="819" t="s">
        <v>4138</v>
      </c>
      <c r="C17" s="815" t="s">
        <v>51</v>
      </c>
      <c r="D17" s="818">
        <v>7</v>
      </c>
      <c r="E17" s="815" t="s">
        <v>242</v>
      </c>
      <c r="F17" s="815" t="s">
        <v>2598</v>
      </c>
      <c r="G17" s="817">
        <v>18</v>
      </c>
      <c r="H17" s="817">
        <v>0</v>
      </c>
      <c r="I17" s="817">
        <v>18</v>
      </c>
      <c r="J17" s="882" t="s">
        <v>30</v>
      </c>
    </row>
    <row r="18" spans="1:10" ht="63" hidden="1">
      <c r="A18" s="822">
        <v>12</v>
      </c>
      <c r="C18" s="798" t="s">
        <v>79</v>
      </c>
      <c r="D18" s="808">
        <v>7</v>
      </c>
      <c r="E18" s="798" t="s">
        <v>78</v>
      </c>
      <c r="F18" s="806" t="s">
        <v>2599</v>
      </c>
      <c r="G18" s="806">
        <v>18</v>
      </c>
      <c r="H18" s="806" t="s">
        <v>4141</v>
      </c>
      <c r="I18" s="806">
        <v>18</v>
      </c>
      <c r="J18" s="882" t="s">
        <v>30</v>
      </c>
    </row>
    <row r="19" spans="1:10" ht="63" hidden="1">
      <c r="A19" s="822">
        <v>13</v>
      </c>
      <c r="C19" s="798" t="s">
        <v>208</v>
      </c>
      <c r="D19" s="808">
        <v>7</v>
      </c>
      <c r="E19" s="798" t="s">
        <v>2604</v>
      </c>
      <c r="F19" s="798" t="s">
        <v>2603</v>
      </c>
      <c r="G19" s="806">
        <v>18</v>
      </c>
      <c r="H19" s="806" t="s">
        <v>4141</v>
      </c>
      <c r="I19" s="806">
        <v>18</v>
      </c>
      <c r="J19" s="882" t="s">
        <v>30</v>
      </c>
    </row>
    <row r="20" spans="1:10" ht="47.25" hidden="1">
      <c r="A20" s="822">
        <v>14</v>
      </c>
      <c r="C20" s="798" t="s">
        <v>297</v>
      </c>
      <c r="D20" s="808">
        <v>7</v>
      </c>
      <c r="E20" s="798" t="s">
        <v>2607</v>
      </c>
      <c r="F20" s="798" t="s">
        <v>2606</v>
      </c>
      <c r="G20" s="806">
        <v>17</v>
      </c>
      <c r="H20" s="806" t="s">
        <v>4141</v>
      </c>
      <c r="I20" s="806">
        <v>17</v>
      </c>
      <c r="J20" s="882" t="s">
        <v>30</v>
      </c>
    </row>
    <row r="21" spans="1:10" ht="63" hidden="1">
      <c r="A21" s="822">
        <v>15</v>
      </c>
      <c r="C21" s="798" t="s">
        <v>19</v>
      </c>
      <c r="D21" s="808">
        <v>7</v>
      </c>
      <c r="E21" s="798" t="s">
        <v>4148</v>
      </c>
      <c r="F21" s="798" t="s">
        <v>2588</v>
      </c>
      <c r="G21" s="806">
        <v>14</v>
      </c>
      <c r="H21" s="806" t="s">
        <v>4141</v>
      </c>
      <c r="I21" s="806">
        <v>14</v>
      </c>
      <c r="J21" s="882" t="s">
        <v>30</v>
      </c>
    </row>
    <row r="22" spans="1:10" ht="63" hidden="1">
      <c r="A22" s="822">
        <v>16</v>
      </c>
      <c r="C22" s="798" t="s">
        <v>19</v>
      </c>
      <c r="D22" s="808">
        <v>7</v>
      </c>
      <c r="E22" s="798" t="s">
        <v>43</v>
      </c>
      <c r="F22" s="798" t="s">
        <v>2589</v>
      </c>
      <c r="G22" s="806">
        <v>10</v>
      </c>
      <c r="H22" s="806" t="s">
        <v>4141</v>
      </c>
      <c r="I22" s="806">
        <v>10</v>
      </c>
      <c r="J22" s="882" t="s">
        <v>30</v>
      </c>
    </row>
    <row r="23" spans="1:10" ht="63" hidden="1">
      <c r="A23" s="822">
        <v>17</v>
      </c>
      <c r="C23" s="798" t="s">
        <v>19</v>
      </c>
      <c r="D23" s="808">
        <v>7</v>
      </c>
      <c r="E23" s="798" t="s">
        <v>232</v>
      </c>
      <c r="F23" s="798" t="s">
        <v>2592</v>
      </c>
      <c r="G23" s="806">
        <v>10</v>
      </c>
      <c r="H23" s="806" t="s">
        <v>4141</v>
      </c>
      <c r="I23" s="806">
        <v>10</v>
      </c>
      <c r="J23" s="882" t="s">
        <v>30</v>
      </c>
    </row>
    <row r="24" spans="1:10" ht="63" hidden="1">
      <c r="A24" s="822">
        <v>18</v>
      </c>
      <c r="C24" s="798" t="s">
        <v>222</v>
      </c>
      <c r="D24" s="808">
        <v>7</v>
      </c>
      <c r="E24" s="798" t="s">
        <v>221</v>
      </c>
      <c r="F24" s="798" t="s">
        <v>2605</v>
      </c>
      <c r="G24" s="806">
        <v>8</v>
      </c>
      <c r="H24" s="806" t="s">
        <v>4141</v>
      </c>
      <c r="I24" s="806">
        <v>8</v>
      </c>
      <c r="J24" s="882" t="s">
        <v>30</v>
      </c>
    </row>
    <row r="25" spans="1:10" ht="63" hidden="1">
      <c r="A25" s="799">
        <v>1</v>
      </c>
      <c r="B25" s="873"/>
      <c r="C25" s="798" t="s">
        <v>19</v>
      </c>
      <c r="D25" s="808">
        <v>8</v>
      </c>
      <c r="E25" s="798" t="s">
        <v>2609</v>
      </c>
      <c r="F25" s="798" t="s">
        <v>2608</v>
      </c>
      <c r="G25" s="806">
        <v>26</v>
      </c>
      <c r="H25" s="806" t="s">
        <v>4141</v>
      </c>
      <c r="I25" s="806">
        <v>26</v>
      </c>
      <c r="J25" s="882" t="s">
        <v>21</v>
      </c>
    </row>
    <row r="26" spans="1:10" ht="63" hidden="1">
      <c r="A26" s="799">
        <v>2</v>
      </c>
      <c r="B26" s="873"/>
      <c r="C26" s="798" t="s">
        <v>19</v>
      </c>
      <c r="D26" s="808">
        <v>8</v>
      </c>
      <c r="E26" s="814" t="s">
        <v>2612</v>
      </c>
      <c r="F26" s="798" t="s">
        <v>2611</v>
      </c>
      <c r="G26" s="806">
        <v>26</v>
      </c>
      <c r="H26" s="806" t="s">
        <v>4141</v>
      </c>
      <c r="I26" s="806">
        <v>26</v>
      </c>
      <c r="J26" s="882" t="s">
        <v>21</v>
      </c>
    </row>
    <row r="27" spans="1:10" ht="110.25" hidden="1">
      <c r="A27" s="799">
        <v>3</v>
      </c>
      <c r="B27" s="876"/>
      <c r="C27" s="894" t="s">
        <v>126</v>
      </c>
      <c r="D27" s="899">
        <v>8</v>
      </c>
      <c r="E27" s="894" t="s">
        <v>2424</v>
      </c>
      <c r="F27" s="894" t="s">
        <v>2625</v>
      </c>
      <c r="G27" s="898">
        <v>19</v>
      </c>
      <c r="H27" s="898">
        <v>6</v>
      </c>
      <c r="I27" s="898">
        <v>25</v>
      </c>
      <c r="J27" s="892" t="s">
        <v>25</v>
      </c>
    </row>
    <row r="28" spans="1:10" ht="63" hidden="1">
      <c r="A28" s="799">
        <v>4</v>
      </c>
      <c r="B28" s="876"/>
      <c r="C28" s="798" t="s">
        <v>19</v>
      </c>
      <c r="D28" s="808">
        <v>8</v>
      </c>
      <c r="E28" s="798" t="s">
        <v>314</v>
      </c>
      <c r="F28" s="798" t="s">
        <v>2610</v>
      </c>
      <c r="G28" s="806">
        <v>24</v>
      </c>
      <c r="H28" s="806" t="s">
        <v>4141</v>
      </c>
      <c r="I28" s="806">
        <v>24</v>
      </c>
      <c r="J28" s="882" t="s">
        <v>25</v>
      </c>
    </row>
    <row r="29" spans="1:10" ht="63" hidden="1">
      <c r="A29" s="799">
        <v>5</v>
      </c>
      <c r="B29" s="873"/>
      <c r="C29" s="798" t="s">
        <v>79</v>
      </c>
      <c r="D29" s="808">
        <v>8</v>
      </c>
      <c r="E29" s="798" t="s">
        <v>1309</v>
      </c>
      <c r="F29" s="798" t="s">
        <v>2614</v>
      </c>
      <c r="G29" s="806">
        <v>22</v>
      </c>
      <c r="H29" s="806" t="s">
        <v>4141</v>
      </c>
      <c r="I29" s="806">
        <v>22</v>
      </c>
      <c r="J29" s="882" t="s">
        <v>25</v>
      </c>
    </row>
    <row r="30" spans="1:10" ht="63" hidden="1">
      <c r="A30" s="799">
        <v>6</v>
      </c>
      <c r="B30" s="873"/>
      <c r="C30" s="798" t="s">
        <v>79</v>
      </c>
      <c r="D30" s="808">
        <v>8</v>
      </c>
      <c r="E30" s="798" t="s">
        <v>2624</v>
      </c>
      <c r="F30" s="798" t="s">
        <v>2623</v>
      </c>
      <c r="G30" s="806">
        <v>21</v>
      </c>
      <c r="H30" s="806" t="s">
        <v>4141</v>
      </c>
      <c r="I30" s="806">
        <v>21</v>
      </c>
      <c r="J30" s="882" t="s">
        <v>25</v>
      </c>
    </row>
    <row r="31" spans="1:10" ht="110.25" hidden="1">
      <c r="A31" s="799">
        <v>7</v>
      </c>
      <c r="B31" s="877" t="s">
        <v>4138</v>
      </c>
      <c r="C31" s="894" t="s">
        <v>126</v>
      </c>
      <c r="D31" s="899">
        <v>8</v>
      </c>
      <c r="E31" s="894" t="s">
        <v>412</v>
      </c>
      <c r="F31" s="894" t="s">
        <v>2630</v>
      </c>
      <c r="G31" s="898">
        <v>21</v>
      </c>
      <c r="H31" s="898">
        <v>0</v>
      </c>
      <c r="I31" s="898">
        <v>21</v>
      </c>
      <c r="J31" s="892" t="s">
        <v>25</v>
      </c>
    </row>
    <row r="32" spans="1:10" ht="63" hidden="1">
      <c r="A32" s="799">
        <v>8</v>
      </c>
      <c r="B32" s="873"/>
      <c r="C32" s="798" t="s">
        <v>79</v>
      </c>
      <c r="D32" s="808">
        <v>8</v>
      </c>
      <c r="E32" s="798" t="s">
        <v>2616</v>
      </c>
      <c r="F32" s="798" t="s">
        <v>2615</v>
      </c>
      <c r="G32" s="806">
        <v>19</v>
      </c>
      <c r="H32" s="806" t="s">
        <v>4141</v>
      </c>
      <c r="I32" s="806">
        <v>19</v>
      </c>
      <c r="J32" s="882" t="s">
        <v>30</v>
      </c>
    </row>
    <row r="33" spans="1:10" ht="110.25">
      <c r="A33" s="799">
        <v>9</v>
      </c>
      <c r="B33" s="873"/>
      <c r="C33" s="798" t="s">
        <v>126</v>
      </c>
      <c r="D33" s="808">
        <v>8</v>
      </c>
      <c r="E33" s="798" t="s">
        <v>400</v>
      </c>
      <c r="F33" s="952" t="s">
        <v>2626</v>
      </c>
      <c r="G33" s="806">
        <v>17</v>
      </c>
      <c r="H33" s="806" t="s">
        <v>4141</v>
      </c>
      <c r="I33" s="806">
        <v>17</v>
      </c>
      <c r="J33" s="882" t="s">
        <v>30</v>
      </c>
    </row>
    <row r="34" spans="1:10" ht="110.25">
      <c r="A34" s="799">
        <v>10</v>
      </c>
      <c r="B34" s="873"/>
      <c r="C34" s="798" t="s">
        <v>126</v>
      </c>
      <c r="D34" s="808">
        <v>8</v>
      </c>
      <c r="E34" s="798" t="s">
        <v>388</v>
      </c>
      <c r="F34" s="798" t="s">
        <v>2627</v>
      </c>
      <c r="G34" s="806">
        <v>15</v>
      </c>
      <c r="H34" s="806" t="s">
        <v>4141</v>
      </c>
      <c r="I34" s="806">
        <v>15</v>
      </c>
      <c r="J34" s="882" t="s">
        <v>30</v>
      </c>
    </row>
    <row r="35" spans="1:10" ht="63" hidden="1">
      <c r="A35" s="799">
        <v>11</v>
      </c>
      <c r="B35" s="876"/>
      <c r="C35" s="824" t="s">
        <v>208</v>
      </c>
      <c r="D35" s="830">
        <v>8</v>
      </c>
      <c r="E35" s="824" t="s">
        <v>2632</v>
      </c>
      <c r="F35" s="824" t="s">
        <v>2631</v>
      </c>
      <c r="G35" s="813">
        <v>12</v>
      </c>
      <c r="H35" s="813">
        <v>1</v>
      </c>
      <c r="I35" s="813">
        <v>13</v>
      </c>
      <c r="J35" s="882" t="s">
        <v>30</v>
      </c>
    </row>
    <row r="36" spans="1:10" ht="47.25" hidden="1">
      <c r="A36" s="799">
        <v>12</v>
      </c>
      <c r="B36" s="876"/>
      <c r="C36" s="824" t="s">
        <v>297</v>
      </c>
      <c r="D36" s="830">
        <v>8</v>
      </c>
      <c r="E36" s="824" t="s">
        <v>2638</v>
      </c>
      <c r="F36" s="824" t="s">
        <v>2637</v>
      </c>
      <c r="G36" s="813">
        <v>13</v>
      </c>
      <c r="H36" s="813" t="s">
        <v>4141</v>
      </c>
      <c r="I36" s="813">
        <v>13</v>
      </c>
      <c r="J36" s="882" t="s">
        <v>30</v>
      </c>
    </row>
    <row r="37" spans="1:10" ht="63" hidden="1">
      <c r="A37" s="799">
        <v>13</v>
      </c>
      <c r="B37" s="873"/>
      <c r="C37" s="798" t="s">
        <v>19</v>
      </c>
      <c r="D37" s="808">
        <v>8</v>
      </c>
      <c r="E37" s="798" t="s">
        <v>302</v>
      </c>
      <c r="F37" s="798" t="s">
        <v>2613</v>
      </c>
      <c r="G37" s="806">
        <v>12</v>
      </c>
      <c r="H37" s="806" t="s">
        <v>4141</v>
      </c>
      <c r="I37" s="806">
        <v>12</v>
      </c>
      <c r="J37" s="882" t="s">
        <v>30</v>
      </c>
    </row>
    <row r="38" spans="1:10" ht="63" hidden="1">
      <c r="A38" s="799">
        <v>14</v>
      </c>
      <c r="B38" s="873"/>
      <c r="C38" s="798" t="s">
        <v>79</v>
      </c>
      <c r="D38" s="808">
        <v>8</v>
      </c>
      <c r="E38" s="798" t="s">
        <v>346</v>
      </c>
      <c r="F38" s="798" t="s">
        <v>2617</v>
      </c>
      <c r="G38" s="806">
        <v>12</v>
      </c>
      <c r="H38" s="806" t="s">
        <v>4141</v>
      </c>
      <c r="I38" s="806">
        <v>12</v>
      </c>
      <c r="J38" s="882" t="s">
        <v>30</v>
      </c>
    </row>
    <row r="39" spans="1:10" ht="47.25" hidden="1">
      <c r="A39" s="799">
        <v>15</v>
      </c>
      <c r="B39" s="876"/>
      <c r="C39" s="824" t="s">
        <v>297</v>
      </c>
      <c r="D39" s="830">
        <v>8</v>
      </c>
      <c r="E39" s="824" t="s">
        <v>2640</v>
      </c>
      <c r="F39" s="824" t="s">
        <v>2639</v>
      </c>
      <c r="G39" s="813">
        <v>12</v>
      </c>
      <c r="H39" s="813" t="s">
        <v>4141</v>
      </c>
      <c r="I39" s="813">
        <v>12</v>
      </c>
      <c r="J39" s="882" t="s">
        <v>30</v>
      </c>
    </row>
    <row r="40" spans="1:10" ht="63" hidden="1">
      <c r="A40" s="799">
        <v>16</v>
      </c>
      <c r="B40" s="873"/>
      <c r="C40" s="798" t="s">
        <v>79</v>
      </c>
      <c r="D40" s="808">
        <v>8</v>
      </c>
      <c r="E40" s="798" t="s">
        <v>2619</v>
      </c>
      <c r="F40" s="798" t="s">
        <v>2618</v>
      </c>
      <c r="G40" s="806">
        <v>10</v>
      </c>
      <c r="H40" s="806" t="s">
        <v>4141</v>
      </c>
      <c r="I40" s="806">
        <v>10</v>
      </c>
      <c r="J40" s="882" t="s">
        <v>30</v>
      </c>
    </row>
    <row r="41" spans="1:10" ht="110.25">
      <c r="A41" s="799">
        <v>17</v>
      </c>
      <c r="B41" s="873"/>
      <c r="C41" s="798" t="s">
        <v>126</v>
      </c>
      <c r="D41" s="808">
        <v>8</v>
      </c>
      <c r="E41" s="798" t="s">
        <v>2629</v>
      </c>
      <c r="F41" s="798" t="s">
        <v>2628</v>
      </c>
      <c r="G41" s="806">
        <v>10</v>
      </c>
      <c r="H41" s="806" t="s">
        <v>4141</v>
      </c>
      <c r="I41" s="806">
        <v>10</v>
      </c>
      <c r="J41" s="882" t="s">
        <v>30</v>
      </c>
    </row>
    <row r="42" spans="1:10" ht="63" hidden="1">
      <c r="A42" s="799">
        <v>18</v>
      </c>
      <c r="B42" s="876"/>
      <c r="C42" s="824" t="s">
        <v>222</v>
      </c>
      <c r="D42" s="830">
        <v>8</v>
      </c>
      <c r="E42" s="824" t="s">
        <v>2634</v>
      </c>
      <c r="F42" s="824" t="s">
        <v>2633</v>
      </c>
      <c r="G42" s="813">
        <v>9</v>
      </c>
      <c r="H42" s="813" t="s">
        <v>4141</v>
      </c>
      <c r="I42" s="813">
        <v>9</v>
      </c>
      <c r="J42" s="882" t="s">
        <v>30</v>
      </c>
    </row>
    <row r="43" spans="1:10" ht="63" hidden="1">
      <c r="A43" s="799">
        <v>19</v>
      </c>
      <c r="B43" s="873"/>
      <c r="C43" s="798" t="s">
        <v>79</v>
      </c>
      <c r="D43" s="808">
        <v>8</v>
      </c>
      <c r="E43" s="798" t="s">
        <v>1902</v>
      </c>
      <c r="F43" s="798" t="s">
        <v>2622</v>
      </c>
      <c r="G43" s="806">
        <v>8</v>
      </c>
      <c r="H43" s="806" t="s">
        <v>4141</v>
      </c>
      <c r="I43" s="806">
        <v>8</v>
      </c>
      <c r="J43" s="882" t="s">
        <v>30</v>
      </c>
    </row>
    <row r="44" spans="1:10" ht="47.25" hidden="1">
      <c r="A44" s="799">
        <v>20</v>
      </c>
      <c r="B44" s="876"/>
      <c r="C44" s="824" t="s">
        <v>297</v>
      </c>
      <c r="D44" s="830">
        <v>8</v>
      </c>
      <c r="E44" s="824" t="s">
        <v>2636</v>
      </c>
      <c r="F44" s="824" t="s">
        <v>2635</v>
      </c>
      <c r="G44" s="813">
        <v>8</v>
      </c>
      <c r="H44" s="813" t="s">
        <v>4141</v>
      </c>
      <c r="I44" s="813">
        <v>8</v>
      </c>
      <c r="J44" s="882" t="s">
        <v>30</v>
      </c>
    </row>
    <row r="45" spans="1:10" ht="63" hidden="1">
      <c r="A45" s="799">
        <v>21</v>
      </c>
      <c r="B45" s="873"/>
      <c r="C45" s="798" t="s">
        <v>79</v>
      </c>
      <c r="D45" s="808">
        <v>8</v>
      </c>
      <c r="E45" s="798" t="s">
        <v>2621</v>
      </c>
      <c r="F45" s="798" t="s">
        <v>2620</v>
      </c>
      <c r="G45" s="806">
        <v>7</v>
      </c>
      <c r="H45" s="806" t="s">
        <v>4141</v>
      </c>
      <c r="I45" s="806">
        <v>7</v>
      </c>
      <c r="J45" s="882" t="s">
        <v>30</v>
      </c>
    </row>
    <row r="46" spans="1:10" ht="110.25" hidden="1">
      <c r="A46" s="799">
        <v>1</v>
      </c>
      <c r="B46" s="876"/>
      <c r="C46" s="815" t="s">
        <v>126</v>
      </c>
      <c r="D46" s="818">
        <v>9</v>
      </c>
      <c r="E46" s="815" t="s">
        <v>722</v>
      </c>
      <c r="F46" s="815" t="s">
        <v>2644</v>
      </c>
      <c r="G46" s="817">
        <v>26</v>
      </c>
      <c r="H46" s="817">
        <v>1</v>
      </c>
      <c r="I46" s="817">
        <v>27</v>
      </c>
      <c r="J46" s="886" t="s">
        <v>21</v>
      </c>
    </row>
    <row r="47" spans="1:10" ht="63" hidden="1">
      <c r="A47" s="799">
        <v>2</v>
      </c>
      <c r="B47" s="876"/>
      <c r="C47" s="824" t="s">
        <v>51</v>
      </c>
      <c r="D47" s="830">
        <v>9</v>
      </c>
      <c r="E47" s="824" t="s">
        <v>2642</v>
      </c>
      <c r="F47" s="824" t="s">
        <v>2641</v>
      </c>
      <c r="G47" s="813">
        <v>19.5</v>
      </c>
      <c r="H47" s="813">
        <v>5</v>
      </c>
      <c r="I47" s="813">
        <v>24.5</v>
      </c>
      <c r="J47" s="882" t="s">
        <v>25</v>
      </c>
    </row>
    <row r="48" spans="1:10" ht="63" hidden="1">
      <c r="A48" s="799">
        <v>3</v>
      </c>
      <c r="B48" s="873"/>
      <c r="C48" s="798" t="s">
        <v>198</v>
      </c>
      <c r="D48" s="808">
        <v>9</v>
      </c>
      <c r="E48" s="798" t="s">
        <v>742</v>
      </c>
      <c r="F48" s="798" t="s">
        <v>2653</v>
      </c>
      <c r="G48" s="806">
        <v>23</v>
      </c>
      <c r="H48" s="806" t="s">
        <v>4141</v>
      </c>
      <c r="I48" s="806">
        <v>23</v>
      </c>
      <c r="J48" s="882" t="s">
        <v>25</v>
      </c>
    </row>
    <row r="49" spans="1:10" ht="110.25">
      <c r="A49" s="799">
        <v>4</v>
      </c>
      <c r="B49" s="876"/>
      <c r="C49" s="824" t="s">
        <v>126</v>
      </c>
      <c r="D49" s="830">
        <v>9</v>
      </c>
      <c r="E49" s="824" t="s">
        <v>724</v>
      </c>
      <c r="F49" s="949" t="s">
        <v>2649</v>
      </c>
      <c r="G49" s="813">
        <v>18</v>
      </c>
      <c r="H49" s="813">
        <v>1</v>
      </c>
      <c r="I49" s="813">
        <v>19</v>
      </c>
      <c r="J49" s="882" t="s">
        <v>30</v>
      </c>
    </row>
    <row r="50" spans="1:10" ht="110.25">
      <c r="A50" s="799">
        <v>5</v>
      </c>
      <c r="B50" s="873"/>
      <c r="C50" s="798" t="s">
        <v>126</v>
      </c>
      <c r="D50" s="808">
        <v>9</v>
      </c>
      <c r="E50" s="798" t="s">
        <v>728</v>
      </c>
      <c r="F50" s="798" t="s">
        <v>2645</v>
      </c>
      <c r="G50" s="806">
        <v>18</v>
      </c>
      <c r="H50" s="806" t="s">
        <v>4141</v>
      </c>
      <c r="I50" s="806">
        <v>18</v>
      </c>
      <c r="J50" s="882" t="s">
        <v>30</v>
      </c>
    </row>
    <row r="51" spans="1:10" ht="63" hidden="1">
      <c r="A51" s="799">
        <v>6</v>
      </c>
      <c r="B51" s="873"/>
      <c r="C51" s="798" t="s">
        <v>198</v>
      </c>
      <c r="D51" s="808">
        <v>9</v>
      </c>
      <c r="E51" s="798" t="s">
        <v>2655</v>
      </c>
      <c r="F51" s="798" t="s">
        <v>2654</v>
      </c>
      <c r="G51" s="806">
        <v>16</v>
      </c>
      <c r="H51" s="806" t="s">
        <v>4141</v>
      </c>
      <c r="I51" s="806">
        <v>16</v>
      </c>
      <c r="J51" s="882" t="s">
        <v>30</v>
      </c>
    </row>
    <row r="52" spans="1:10" ht="63" hidden="1">
      <c r="A52" s="799">
        <v>7</v>
      </c>
      <c r="B52" s="873"/>
      <c r="C52" s="798" t="s">
        <v>222</v>
      </c>
      <c r="D52" s="808">
        <v>9</v>
      </c>
      <c r="E52" s="798" t="s">
        <v>1036</v>
      </c>
      <c r="F52" s="798" t="s">
        <v>2656</v>
      </c>
      <c r="G52" s="806">
        <v>16</v>
      </c>
      <c r="H52" s="806" t="s">
        <v>4141</v>
      </c>
      <c r="I52" s="806">
        <v>16</v>
      </c>
      <c r="J52" s="882" t="s">
        <v>30</v>
      </c>
    </row>
    <row r="53" spans="1:10" ht="63" hidden="1">
      <c r="A53" s="799">
        <v>8</v>
      </c>
      <c r="B53" s="876"/>
      <c r="C53" s="824" t="s">
        <v>79</v>
      </c>
      <c r="D53" s="830">
        <v>9</v>
      </c>
      <c r="E53" s="824" t="s">
        <v>2060</v>
      </c>
      <c r="F53" s="824" t="s">
        <v>2643</v>
      </c>
      <c r="G53" s="813">
        <v>15</v>
      </c>
      <c r="H53" s="813" t="s">
        <v>4141</v>
      </c>
      <c r="I53" s="813">
        <v>15</v>
      </c>
      <c r="J53" s="882" t="s">
        <v>30</v>
      </c>
    </row>
    <row r="54" spans="1:10" ht="63" hidden="1">
      <c r="A54" s="879">
        <v>9</v>
      </c>
      <c r="C54" s="798" t="s">
        <v>198</v>
      </c>
      <c r="D54" s="808">
        <v>9</v>
      </c>
      <c r="E54" s="798" t="s">
        <v>1588</v>
      </c>
      <c r="F54" s="798" t="s">
        <v>2652</v>
      </c>
      <c r="G54" s="806">
        <v>15</v>
      </c>
      <c r="H54" s="806" t="s">
        <v>4141</v>
      </c>
      <c r="I54" s="806">
        <v>15</v>
      </c>
      <c r="J54" s="882" t="s">
        <v>30</v>
      </c>
    </row>
    <row r="55" spans="1:10" ht="110.25">
      <c r="A55" s="879">
        <v>10</v>
      </c>
      <c r="B55" s="878" t="s">
        <v>4138</v>
      </c>
      <c r="C55" s="824" t="s">
        <v>126</v>
      </c>
      <c r="D55" s="830">
        <v>9</v>
      </c>
      <c r="E55" s="824" t="s">
        <v>732</v>
      </c>
      <c r="F55" s="824" t="s">
        <v>2647</v>
      </c>
      <c r="G55" s="813">
        <v>14</v>
      </c>
      <c r="H55" s="813">
        <v>0</v>
      </c>
      <c r="I55" s="813">
        <v>14</v>
      </c>
      <c r="J55" s="882" t="s">
        <v>30</v>
      </c>
    </row>
    <row r="56" spans="1:10" ht="110.25">
      <c r="A56" s="879">
        <v>11</v>
      </c>
      <c r="C56" s="798" t="s">
        <v>126</v>
      </c>
      <c r="D56" s="808">
        <v>9</v>
      </c>
      <c r="E56" s="798" t="s">
        <v>1020</v>
      </c>
      <c r="F56" s="798" t="s">
        <v>2650</v>
      </c>
      <c r="G56" s="806">
        <v>10</v>
      </c>
      <c r="H56" s="806" t="s">
        <v>4141</v>
      </c>
      <c r="I56" s="806">
        <v>10</v>
      </c>
      <c r="J56" s="882" t="s">
        <v>30</v>
      </c>
    </row>
    <row r="57" spans="1:10" ht="110.25">
      <c r="A57" s="879">
        <v>12</v>
      </c>
      <c r="C57" s="798" t="s">
        <v>126</v>
      </c>
      <c r="D57" s="808">
        <v>9</v>
      </c>
      <c r="E57" s="798" t="s">
        <v>1546</v>
      </c>
      <c r="F57" s="798" t="s">
        <v>2651</v>
      </c>
      <c r="G57" s="806">
        <v>10</v>
      </c>
      <c r="H57" s="806" t="s">
        <v>4141</v>
      </c>
      <c r="I57" s="806">
        <v>10</v>
      </c>
      <c r="J57" s="882" t="s">
        <v>30</v>
      </c>
    </row>
    <row r="58" spans="1:10" ht="110.25">
      <c r="A58" s="879">
        <v>13</v>
      </c>
      <c r="B58" s="849"/>
      <c r="C58" s="824" t="s">
        <v>126</v>
      </c>
      <c r="D58" s="830">
        <v>9</v>
      </c>
      <c r="E58" s="824" t="s">
        <v>1974</v>
      </c>
      <c r="F58" s="824" t="s">
        <v>2646</v>
      </c>
      <c r="G58" s="813">
        <v>7</v>
      </c>
      <c r="H58" s="813">
        <v>2</v>
      </c>
      <c r="I58" s="813">
        <v>9</v>
      </c>
      <c r="J58" s="882" t="s">
        <v>30</v>
      </c>
    </row>
    <row r="59" spans="1:10" ht="110.25">
      <c r="A59" s="879">
        <v>14</v>
      </c>
      <c r="B59" s="849"/>
      <c r="C59" s="824" t="s">
        <v>126</v>
      </c>
      <c r="D59" s="830">
        <v>9</v>
      </c>
      <c r="E59" s="824" t="s">
        <v>1010</v>
      </c>
      <c r="F59" s="824" t="s">
        <v>2648</v>
      </c>
      <c r="G59" s="813">
        <v>1</v>
      </c>
      <c r="H59" s="813">
        <v>1</v>
      </c>
      <c r="I59" s="813">
        <v>2</v>
      </c>
      <c r="J59" s="882" t="s">
        <v>30</v>
      </c>
    </row>
    <row r="60" spans="1:10" ht="63" hidden="1">
      <c r="A60" s="880">
        <v>1</v>
      </c>
      <c r="C60" s="798" t="s">
        <v>19</v>
      </c>
      <c r="D60" s="808">
        <v>10</v>
      </c>
      <c r="E60" s="798" t="s">
        <v>756</v>
      </c>
      <c r="F60" s="798" t="s">
        <v>2658</v>
      </c>
      <c r="G60" s="806">
        <v>27.4</v>
      </c>
      <c r="H60" s="806" t="s">
        <v>4141</v>
      </c>
      <c r="I60" s="806">
        <v>27.4</v>
      </c>
      <c r="J60" s="882" t="s">
        <v>21</v>
      </c>
    </row>
    <row r="61" spans="1:10" ht="63" hidden="1">
      <c r="A61" s="880">
        <v>2</v>
      </c>
      <c r="C61" s="798" t="s">
        <v>19</v>
      </c>
      <c r="D61" s="808">
        <v>10</v>
      </c>
      <c r="E61" s="798" t="s">
        <v>761</v>
      </c>
      <c r="F61" s="798" t="s">
        <v>2657</v>
      </c>
      <c r="G61" s="806">
        <v>25</v>
      </c>
      <c r="H61" s="806" t="s">
        <v>4141</v>
      </c>
      <c r="I61" s="806">
        <v>25</v>
      </c>
      <c r="J61" s="882" t="s">
        <v>25</v>
      </c>
    </row>
    <row r="62" spans="1:10" ht="63" hidden="1">
      <c r="A62" s="880">
        <v>3</v>
      </c>
      <c r="C62" s="798" t="s">
        <v>19</v>
      </c>
      <c r="D62" s="808">
        <v>10</v>
      </c>
      <c r="E62" s="798" t="s">
        <v>2661</v>
      </c>
      <c r="F62" s="798" t="s">
        <v>2660</v>
      </c>
      <c r="G62" s="806">
        <v>20.5</v>
      </c>
      <c r="H62" s="806" t="s">
        <v>4141</v>
      </c>
      <c r="I62" s="806">
        <v>20.5</v>
      </c>
      <c r="J62" s="882" t="s">
        <v>25</v>
      </c>
    </row>
    <row r="63" spans="1:10" ht="63" hidden="1">
      <c r="A63" s="880">
        <v>4</v>
      </c>
      <c r="C63" s="798" t="s">
        <v>198</v>
      </c>
      <c r="D63" s="808">
        <v>10</v>
      </c>
      <c r="E63" s="798" t="s">
        <v>2666</v>
      </c>
      <c r="F63" s="798" t="s">
        <v>2665</v>
      </c>
      <c r="G63" s="806">
        <v>20</v>
      </c>
      <c r="H63" s="806" t="s">
        <v>4141</v>
      </c>
      <c r="I63" s="806">
        <v>20</v>
      </c>
      <c r="J63" s="882" t="s">
        <v>25</v>
      </c>
    </row>
    <row r="64" spans="1:10" ht="63" hidden="1">
      <c r="A64" s="880">
        <v>5</v>
      </c>
      <c r="C64" s="798" t="s">
        <v>198</v>
      </c>
      <c r="D64" s="808">
        <v>10</v>
      </c>
      <c r="E64" s="798" t="s">
        <v>1099</v>
      </c>
      <c r="F64" s="798" t="s">
        <v>2667</v>
      </c>
      <c r="G64" s="806">
        <v>17</v>
      </c>
      <c r="H64" s="806" t="s">
        <v>4141</v>
      </c>
      <c r="I64" s="806">
        <v>17</v>
      </c>
      <c r="J64" s="882" t="s">
        <v>30</v>
      </c>
    </row>
    <row r="65" spans="1:10" ht="63" hidden="1">
      <c r="A65" s="880">
        <v>6</v>
      </c>
      <c r="C65" s="798" t="s">
        <v>198</v>
      </c>
      <c r="D65" s="808">
        <v>10</v>
      </c>
      <c r="E65" s="798" t="s">
        <v>1109</v>
      </c>
      <c r="F65" s="798" t="s">
        <v>2664</v>
      </c>
      <c r="G65" s="806">
        <v>16.399999999999999</v>
      </c>
      <c r="H65" s="806" t="s">
        <v>4141</v>
      </c>
      <c r="I65" s="806">
        <v>16.399999999999999</v>
      </c>
      <c r="J65" s="882" t="s">
        <v>30</v>
      </c>
    </row>
    <row r="66" spans="1:10" ht="63" hidden="1">
      <c r="A66" s="880">
        <v>7</v>
      </c>
      <c r="C66" s="798" t="s">
        <v>19</v>
      </c>
      <c r="D66" s="808">
        <v>10</v>
      </c>
      <c r="E66" s="798" t="s">
        <v>763</v>
      </c>
      <c r="F66" s="798" t="s">
        <v>2659</v>
      </c>
      <c r="G66" s="806">
        <v>7</v>
      </c>
      <c r="H66" s="806" t="s">
        <v>4141</v>
      </c>
      <c r="I66" s="806">
        <v>7</v>
      </c>
      <c r="J66" s="882" t="s">
        <v>30</v>
      </c>
    </row>
    <row r="67" spans="1:10" ht="63" hidden="1">
      <c r="A67" s="880">
        <v>8</v>
      </c>
      <c r="C67" s="798" t="s">
        <v>19</v>
      </c>
      <c r="D67" s="808">
        <v>10</v>
      </c>
      <c r="E67" s="798" t="s">
        <v>2663</v>
      </c>
      <c r="F67" s="798" t="s">
        <v>2662</v>
      </c>
      <c r="G67" s="806">
        <v>1</v>
      </c>
      <c r="H67" s="806" t="s">
        <v>4141</v>
      </c>
      <c r="I67" s="806">
        <v>1</v>
      </c>
      <c r="J67" s="882" t="s">
        <v>30</v>
      </c>
    </row>
    <row r="68" spans="1:10" ht="63" hidden="1">
      <c r="A68" s="880">
        <v>1</v>
      </c>
      <c r="C68" s="798" t="s">
        <v>19</v>
      </c>
      <c r="D68" s="808">
        <v>11</v>
      </c>
      <c r="E68" s="798" t="s">
        <v>875</v>
      </c>
      <c r="F68" s="798" t="s">
        <v>2670</v>
      </c>
      <c r="G68" s="806">
        <v>24</v>
      </c>
      <c r="H68" s="806" t="s">
        <v>4141</v>
      </c>
      <c r="I68" s="806">
        <v>24</v>
      </c>
      <c r="J68" s="882" t="s">
        <v>21</v>
      </c>
    </row>
    <row r="69" spans="1:10" ht="63" hidden="1">
      <c r="A69" s="880">
        <v>2</v>
      </c>
      <c r="C69" s="798" t="s">
        <v>19</v>
      </c>
      <c r="D69" s="808">
        <v>11</v>
      </c>
      <c r="E69" s="798" t="s">
        <v>2220</v>
      </c>
      <c r="F69" s="798" t="s">
        <v>2674</v>
      </c>
      <c r="G69" s="806">
        <v>24</v>
      </c>
      <c r="H69" s="806" t="s">
        <v>4141</v>
      </c>
      <c r="I69" s="806">
        <v>24</v>
      </c>
      <c r="J69" s="882" t="s">
        <v>21</v>
      </c>
    </row>
    <row r="70" spans="1:10" ht="63" hidden="1">
      <c r="A70" s="880">
        <v>3</v>
      </c>
      <c r="C70" s="798" t="s">
        <v>19</v>
      </c>
      <c r="D70" s="808">
        <v>11</v>
      </c>
      <c r="E70" s="798" t="s">
        <v>880</v>
      </c>
      <c r="F70" s="798" t="s">
        <v>2671</v>
      </c>
      <c r="G70" s="806">
        <v>21</v>
      </c>
      <c r="H70" s="806" t="s">
        <v>4141</v>
      </c>
      <c r="I70" s="806">
        <v>21</v>
      </c>
      <c r="J70" s="882" t="s">
        <v>25</v>
      </c>
    </row>
    <row r="71" spans="1:10" ht="63" hidden="1">
      <c r="A71" s="880">
        <v>4</v>
      </c>
      <c r="C71" s="798" t="s">
        <v>19</v>
      </c>
      <c r="D71" s="808">
        <v>11</v>
      </c>
      <c r="E71" s="798" t="s">
        <v>882</v>
      </c>
      <c r="F71" s="798" t="s">
        <v>2672</v>
      </c>
      <c r="G71" s="806">
        <v>20</v>
      </c>
      <c r="H71" s="806" t="s">
        <v>4141</v>
      </c>
      <c r="I71" s="806">
        <v>20</v>
      </c>
      <c r="J71" s="882" t="s">
        <v>25</v>
      </c>
    </row>
    <row r="72" spans="1:10" ht="63" hidden="1">
      <c r="A72" s="880">
        <v>5</v>
      </c>
      <c r="C72" s="798" t="s">
        <v>19</v>
      </c>
      <c r="D72" s="808">
        <v>11</v>
      </c>
      <c r="E72" s="798" t="s">
        <v>878</v>
      </c>
      <c r="F72" s="798" t="s">
        <v>2673</v>
      </c>
      <c r="G72" s="806">
        <v>18</v>
      </c>
      <c r="H72" s="806" t="s">
        <v>4141</v>
      </c>
      <c r="I72" s="806">
        <v>18</v>
      </c>
      <c r="J72" s="882" t="s">
        <v>30</v>
      </c>
    </row>
    <row r="73" spans="1:10" ht="63" hidden="1">
      <c r="A73" s="880">
        <v>6</v>
      </c>
      <c r="C73" s="798" t="s">
        <v>19</v>
      </c>
      <c r="D73" s="808">
        <v>11</v>
      </c>
      <c r="E73" s="814" t="s">
        <v>4142</v>
      </c>
      <c r="F73" s="798" t="s">
        <v>2668</v>
      </c>
      <c r="G73" s="806">
        <v>16</v>
      </c>
      <c r="H73" s="806" t="s">
        <v>4141</v>
      </c>
      <c r="I73" s="806">
        <v>16</v>
      </c>
      <c r="J73" s="882" t="s">
        <v>30</v>
      </c>
    </row>
    <row r="74" spans="1:10" ht="63" hidden="1">
      <c r="A74" s="880">
        <v>7</v>
      </c>
      <c r="C74" s="798" t="s">
        <v>19</v>
      </c>
      <c r="D74" s="808">
        <v>11</v>
      </c>
      <c r="E74" s="798" t="s">
        <v>1115</v>
      </c>
      <c r="F74" s="798" t="s">
        <v>2676</v>
      </c>
      <c r="G74" s="806">
        <v>15</v>
      </c>
      <c r="H74" s="806" t="s">
        <v>4141</v>
      </c>
      <c r="I74" s="806">
        <v>15</v>
      </c>
      <c r="J74" s="882" t="s">
        <v>30</v>
      </c>
    </row>
    <row r="75" spans="1:10" ht="63" hidden="1">
      <c r="A75" s="880">
        <v>8</v>
      </c>
      <c r="C75" s="798" t="s">
        <v>19</v>
      </c>
      <c r="D75" s="808">
        <v>11</v>
      </c>
      <c r="E75" s="798" t="s">
        <v>1419</v>
      </c>
      <c r="F75" s="798" t="s">
        <v>2679</v>
      </c>
      <c r="G75" s="806">
        <v>13</v>
      </c>
      <c r="H75" s="806" t="s">
        <v>4141</v>
      </c>
      <c r="I75" s="806">
        <v>13</v>
      </c>
      <c r="J75" s="882" t="s">
        <v>30</v>
      </c>
    </row>
    <row r="76" spans="1:10" ht="63" hidden="1">
      <c r="A76" s="880">
        <v>9</v>
      </c>
      <c r="C76" s="798" t="s">
        <v>19</v>
      </c>
      <c r="D76" s="808">
        <v>11</v>
      </c>
      <c r="E76" s="814" t="s">
        <v>4143</v>
      </c>
      <c r="F76" s="798" t="s">
        <v>2669</v>
      </c>
      <c r="G76" s="806">
        <v>11</v>
      </c>
      <c r="H76" s="806" t="s">
        <v>4141</v>
      </c>
      <c r="I76" s="806">
        <v>11</v>
      </c>
      <c r="J76" s="882" t="s">
        <v>30</v>
      </c>
    </row>
    <row r="77" spans="1:10" ht="63" hidden="1">
      <c r="A77" s="880">
        <v>10</v>
      </c>
      <c r="C77" s="798" t="s">
        <v>19</v>
      </c>
      <c r="D77" s="808">
        <v>11</v>
      </c>
      <c r="E77" s="798" t="s">
        <v>2678</v>
      </c>
      <c r="F77" s="798" t="s">
        <v>2677</v>
      </c>
      <c r="G77" s="806">
        <v>11</v>
      </c>
      <c r="H77" s="806" t="s">
        <v>4141</v>
      </c>
      <c r="I77" s="806">
        <v>11</v>
      </c>
      <c r="J77" s="882" t="s">
        <v>30</v>
      </c>
    </row>
    <row r="78" spans="1:10" ht="63" hidden="1">
      <c r="A78" s="880">
        <v>11</v>
      </c>
      <c r="C78" s="798" t="s">
        <v>19</v>
      </c>
      <c r="D78" s="808">
        <v>11</v>
      </c>
      <c r="E78" s="798" t="s">
        <v>2681</v>
      </c>
      <c r="F78" s="798" t="s">
        <v>2680</v>
      </c>
      <c r="G78" s="806">
        <v>11</v>
      </c>
      <c r="H78" s="806" t="s">
        <v>4141</v>
      </c>
      <c r="I78" s="806">
        <v>11</v>
      </c>
      <c r="J78" s="882" t="s">
        <v>30</v>
      </c>
    </row>
    <row r="79" spans="1:10" ht="63" hidden="1">
      <c r="A79" s="880">
        <v>12</v>
      </c>
      <c r="C79" s="798" t="s">
        <v>198</v>
      </c>
      <c r="D79" s="808">
        <v>11</v>
      </c>
      <c r="E79" s="798" t="s">
        <v>1170</v>
      </c>
      <c r="F79" s="798" t="s">
        <v>2682</v>
      </c>
      <c r="G79" s="806">
        <v>9</v>
      </c>
      <c r="H79" s="806" t="s">
        <v>4141</v>
      </c>
      <c r="I79" s="806">
        <v>9</v>
      </c>
      <c r="J79" s="882" t="s">
        <v>30</v>
      </c>
    </row>
    <row r="80" spans="1:10" ht="63" hidden="1">
      <c r="A80" s="880">
        <v>13</v>
      </c>
      <c r="C80" s="798" t="s">
        <v>19</v>
      </c>
      <c r="D80" s="808">
        <v>11</v>
      </c>
      <c r="E80" s="798" t="s">
        <v>1121</v>
      </c>
      <c r="F80" s="798" t="s">
        <v>2675</v>
      </c>
      <c r="G80" s="806">
        <v>4</v>
      </c>
      <c r="H80" s="806" t="s">
        <v>4141</v>
      </c>
      <c r="I80" s="806">
        <v>4</v>
      </c>
      <c r="J80" s="882" t="s">
        <v>30</v>
      </c>
    </row>
    <row r="81" spans="3:6">
      <c r="C81" s="687"/>
      <c r="D81" s="687"/>
      <c r="E81" s="687"/>
      <c r="F81" s="687"/>
    </row>
    <row r="82" spans="3:6">
      <c r="C82" s="687"/>
      <c r="D82" s="687"/>
      <c r="E82" s="687"/>
      <c r="F82" s="687"/>
    </row>
    <row r="83" spans="3:6">
      <c r="C83" s="687"/>
      <c r="D83" s="687"/>
      <c r="E83" s="687"/>
      <c r="F83" s="687"/>
    </row>
    <row r="84" spans="3:6">
      <c r="C84" s="687"/>
      <c r="D84" s="687"/>
      <c r="E84" s="687"/>
      <c r="F84" s="687"/>
    </row>
    <row r="85" spans="3:6">
      <c r="C85" s="687"/>
      <c r="D85" s="687"/>
      <c r="E85" s="687"/>
      <c r="F85" s="687"/>
    </row>
    <row r="86" spans="3:6">
      <c r="C86" s="687"/>
      <c r="D86" s="687"/>
      <c r="E86" s="687"/>
      <c r="F86" s="687"/>
    </row>
    <row r="87" spans="3:6">
      <c r="C87" s="687"/>
      <c r="D87" s="687"/>
      <c r="E87" s="687"/>
      <c r="F87" s="687"/>
    </row>
    <row r="88" spans="3:6">
      <c r="C88" s="687"/>
      <c r="D88" s="687"/>
      <c r="E88" s="687"/>
      <c r="F88" s="687"/>
    </row>
    <row r="89" spans="3:6">
      <c r="C89" s="687"/>
      <c r="D89" s="687"/>
      <c r="E89" s="687"/>
      <c r="F89" s="687"/>
    </row>
    <row r="90" spans="3:6">
      <c r="C90" s="687"/>
      <c r="D90" s="687"/>
      <c r="E90" s="687"/>
      <c r="F90" s="687"/>
    </row>
    <row r="91" spans="3:6">
      <c r="C91" s="687"/>
      <c r="D91" s="687"/>
      <c r="E91" s="687"/>
      <c r="F91" s="687"/>
    </row>
    <row r="92" spans="3:6">
      <c r="C92" s="687"/>
      <c r="D92" s="687"/>
      <c r="E92" s="687"/>
      <c r="F92" s="687"/>
    </row>
    <row r="93" spans="3:6">
      <c r="C93" s="687"/>
      <c r="D93" s="687"/>
      <c r="E93" s="687"/>
      <c r="F93" s="687"/>
    </row>
    <row r="94" spans="3:6">
      <c r="C94" s="687"/>
      <c r="D94" s="687"/>
      <c r="E94" s="687"/>
      <c r="F94" s="687"/>
    </row>
    <row r="95" spans="3:6">
      <c r="C95" s="687"/>
      <c r="D95" s="687"/>
      <c r="E95" s="687"/>
      <c r="F95" s="687"/>
    </row>
    <row r="96" spans="3:6">
      <c r="C96" s="687"/>
      <c r="D96" s="687"/>
      <c r="E96" s="687"/>
      <c r="F96" s="687"/>
    </row>
    <row r="97" spans="3:6">
      <c r="C97" s="687"/>
      <c r="D97" s="687"/>
      <c r="E97" s="687"/>
      <c r="F97" s="687"/>
    </row>
    <row r="98" spans="3:6">
      <c r="C98" s="687"/>
      <c r="D98" s="687"/>
      <c r="E98" s="687"/>
      <c r="F98" s="687"/>
    </row>
    <row r="99" spans="3:6">
      <c r="C99" s="687"/>
      <c r="D99" s="687"/>
      <c r="E99" s="687"/>
      <c r="F99" s="687"/>
    </row>
    <row r="100" spans="3:6">
      <c r="C100" s="687"/>
      <c r="D100" s="687"/>
      <c r="E100" s="687"/>
      <c r="F100" s="687"/>
    </row>
    <row r="101" spans="3:6">
      <c r="C101" s="687"/>
      <c r="D101" s="687"/>
      <c r="E101" s="687"/>
      <c r="F101" s="687"/>
    </row>
    <row r="102" spans="3:6">
      <c r="C102" s="687"/>
      <c r="D102" s="687"/>
      <c r="E102" s="687"/>
      <c r="F102" s="687"/>
    </row>
    <row r="103" spans="3:6">
      <c r="C103" s="687"/>
      <c r="D103" s="687"/>
      <c r="E103" s="687"/>
      <c r="F103" s="687"/>
    </row>
    <row r="104" spans="3:6">
      <c r="C104" s="687"/>
      <c r="D104" s="687"/>
      <c r="E104" s="687"/>
      <c r="F104" s="687"/>
    </row>
    <row r="105" spans="3:6">
      <c r="C105" s="687"/>
      <c r="D105" s="687"/>
      <c r="E105" s="687"/>
      <c r="F105" s="687"/>
    </row>
    <row r="106" spans="3:6">
      <c r="C106" s="687"/>
      <c r="D106" s="687"/>
      <c r="E106" s="687"/>
      <c r="F106" s="687"/>
    </row>
    <row r="107" spans="3:6">
      <c r="C107" s="687"/>
      <c r="D107" s="687"/>
      <c r="E107" s="687"/>
      <c r="F107" s="687"/>
    </row>
    <row r="108" spans="3:6">
      <c r="C108" s="687"/>
      <c r="D108" s="687"/>
      <c r="E108" s="687"/>
      <c r="F108" s="687"/>
    </row>
    <row r="109" spans="3:6">
      <c r="C109" s="687"/>
      <c r="D109" s="687"/>
      <c r="E109" s="687"/>
      <c r="F109" s="687"/>
    </row>
    <row r="110" spans="3:6">
      <c r="C110" s="687"/>
      <c r="D110" s="687"/>
      <c r="E110" s="687"/>
      <c r="F110" s="687"/>
    </row>
    <row r="111" spans="3:6">
      <c r="C111" s="687"/>
      <c r="D111" s="687"/>
      <c r="E111" s="687"/>
      <c r="F111" s="687"/>
    </row>
    <row r="112" spans="3:6">
      <c r="C112" s="687"/>
      <c r="D112" s="687"/>
      <c r="E112" s="687"/>
      <c r="F112" s="687"/>
    </row>
    <row r="113" spans="3:6">
      <c r="C113" s="687"/>
      <c r="D113" s="687"/>
      <c r="E113" s="687"/>
      <c r="F113" s="687"/>
    </row>
    <row r="114" spans="3:6">
      <c r="C114" s="687"/>
      <c r="D114" s="687"/>
      <c r="E114" s="687"/>
      <c r="F114" s="687"/>
    </row>
    <row r="115" spans="3:6">
      <c r="C115" s="687"/>
      <c r="D115" s="687"/>
      <c r="E115" s="687"/>
      <c r="F115" s="687"/>
    </row>
    <row r="116" spans="3:6">
      <c r="C116" s="687"/>
      <c r="D116" s="687"/>
      <c r="E116" s="687"/>
      <c r="F116" s="687"/>
    </row>
    <row r="117" spans="3:6">
      <c r="C117" s="687"/>
      <c r="D117" s="687"/>
      <c r="E117" s="687"/>
      <c r="F117" s="687"/>
    </row>
    <row r="118" spans="3:6">
      <c r="C118" s="687"/>
      <c r="D118" s="687"/>
      <c r="E118" s="687"/>
      <c r="F118" s="687"/>
    </row>
    <row r="119" spans="3:6">
      <c r="C119" s="687"/>
      <c r="D119" s="687"/>
      <c r="E119" s="687"/>
      <c r="F119" s="687"/>
    </row>
    <row r="120" spans="3:6">
      <c r="C120" s="687"/>
      <c r="D120" s="687"/>
      <c r="E120" s="687"/>
      <c r="F120" s="687"/>
    </row>
    <row r="121" spans="3:6">
      <c r="C121" s="687"/>
      <c r="D121" s="687"/>
      <c r="E121" s="687"/>
      <c r="F121" s="687"/>
    </row>
    <row r="122" spans="3:6">
      <c r="C122" s="687"/>
      <c r="D122" s="687"/>
      <c r="E122" s="687"/>
      <c r="F122" s="687"/>
    </row>
    <row r="123" spans="3:6">
      <c r="C123" s="687"/>
      <c r="D123" s="687"/>
      <c r="E123" s="687"/>
      <c r="F123" s="687"/>
    </row>
    <row r="124" spans="3:6">
      <c r="C124" s="687"/>
      <c r="D124" s="687"/>
      <c r="E124" s="687"/>
      <c r="F124" s="687"/>
    </row>
    <row r="125" spans="3:6">
      <c r="C125" s="687"/>
      <c r="D125" s="687"/>
      <c r="E125" s="687"/>
      <c r="F125" s="687"/>
    </row>
    <row r="126" spans="3:6">
      <c r="C126" s="687"/>
      <c r="D126" s="687"/>
      <c r="E126" s="687"/>
      <c r="F126" s="687"/>
    </row>
    <row r="127" spans="3:6">
      <c r="C127" s="687"/>
      <c r="D127" s="687"/>
      <c r="E127" s="687"/>
      <c r="F127" s="687"/>
    </row>
    <row r="128" spans="3:6">
      <c r="C128" s="687"/>
      <c r="D128" s="687"/>
      <c r="E128" s="687"/>
      <c r="F128" s="687"/>
    </row>
    <row r="129" spans="3:6">
      <c r="C129" s="687"/>
      <c r="D129" s="687"/>
      <c r="E129" s="687"/>
      <c r="F129" s="687"/>
    </row>
    <row r="130" spans="3:6">
      <c r="C130" s="687"/>
      <c r="D130" s="687"/>
      <c r="E130" s="687"/>
      <c r="F130" s="687"/>
    </row>
    <row r="131" spans="3:6">
      <c r="C131" s="687"/>
      <c r="D131" s="687"/>
      <c r="E131" s="687"/>
      <c r="F131" s="687"/>
    </row>
    <row r="132" spans="3:6">
      <c r="C132" s="687"/>
      <c r="D132" s="687"/>
      <c r="E132" s="687"/>
      <c r="F132" s="687"/>
    </row>
    <row r="133" spans="3:6">
      <c r="C133" s="687"/>
      <c r="D133" s="687"/>
      <c r="E133" s="687"/>
      <c r="F133" s="687"/>
    </row>
    <row r="134" spans="3:6">
      <c r="C134" s="687"/>
      <c r="D134" s="687"/>
      <c r="E134" s="687"/>
      <c r="F134" s="687"/>
    </row>
    <row r="135" spans="3:6">
      <c r="C135" s="687"/>
      <c r="D135" s="687"/>
      <c r="E135" s="687"/>
      <c r="F135" s="687"/>
    </row>
    <row r="136" spans="3:6">
      <c r="C136" s="687"/>
      <c r="D136" s="687"/>
      <c r="E136" s="687"/>
      <c r="F136" s="687"/>
    </row>
    <row r="137" spans="3:6">
      <c r="C137" s="687"/>
      <c r="D137" s="687"/>
      <c r="E137" s="687"/>
      <c r="F137" s="687"/>
    </row>
    <row r="138" spans="3:6">
      <c r="C138" s="687"/>
      <c r="D138" s="687"/>
      <c r="E138" s="687"/>
      <c r="F138" s="687"/>
    </row>
    <row r="139" spans="3:6">
      <c r="C139" s="687"/>
      <c r="D139" s="687"/>
      <c r="E139" s="687"/>
      <c r="F139" s="687"/>
    </row>
    <row r="140" spans="3:6">
      <c r="C140" s="687"/>
      <c r="D140" s="687"/>
      <c r="E140" s="687"/>
      <c r="F140" s="687"/>
    </row>
    <row r="141" spans="3:6">
      <c r="C141" s="687"/>
      <c r="D141" s="687"/>
      <c r="E141" s="687"/>
      <c r="F141" s="687"/>
    </row>
    <row r="142" spans="3:6">
      <c r="C142" s="687"/>
      <c r="D142" s="687"/>
      <c r="E142" s="687"/>
      <c r="F142" s="687"/>
    </row>
    <row r="143" spans="3:6">
      <c r="C143" s="687"/>
      <c r="D143" s="687"/>
      <c r="E143" s="687"/>
      <c r="F143" s="687"/>
    </row>
    <row r="144" spans="3:6">
      <c r="C144" s="687"/>
      <c r="D144" s="687"/>
      <c r="E144" s="687"/>
      <c r="F144" s="687"/>
    </row>
    <row r="145" spans="3:6">
      <c r="C145" s="687"/>
      <c r="D145" s="687"/>
      <c r="E145" s="687"/>
      <c r="F145" s="687"/>
    </row>
    <row r="146" spans="3:6">
      <c r="C146" s="687"/>
      <c r="D146" s="687"/>
      <c r="E146" s="687"/>
      <c r="F146" s="687"/>
    </row>
    <row r="147" spans="3:6">
      <c r="C147" s="687"/>
      <c r="D147" s="687"/>
      <c r="E147" s="687"/>
      <c r="F147" s="687"/>
    </row>
    <row r="148" spans="3:6">
      <c r="C148" s="687"/>
      <c r="D148" s="687"/>
      <c r="E148" s="687"/>
      <c r="F148" s="687"/>
    </row>
    <row r="149" spans="3:6">
      <c r="C149" s="687"/>
      <c r="D149" s="687"/>
      <c r="E149" s="687"/>
      <c r="F149" s="687"/>
    </row>
    <row r="150" spans="3:6">
      <c r="C150" s="687"/>
      <c r="D150" s="687"/>
      <c r="E150" s="687"/>
      <c r="F150" s="687"/>
    </row>
    <row r="151" spans="3:6">
      <c r="C151" s="687"/>
      <c r="D151" s="687"/>
      <c r="E151" s="687"/>
      <c r="F151" s="687"/>
    </row>
    <row r="152" spans="3:6">
      <c r="C152" s="687"/>
      <c r="D152" s="687"/>
      <c r="E152" s="687"/>
      <c r="F152" s="687"/>
    </row>
    <row r="153" spans="3:6">
      <c r="C153" s="687"/>
      <c r="D153" s="687"/>
      <c r="E153" s="687"/>
      <c r="F153" s="687"/>
    </row>
    <row r="154" spans="3:6">
      <c r="C154" s="687"/>
      <c r="D154" s="687"/>
      <c r="E154" s="687"/>
      <c r="F154" s="687"/>
    </row>
    <row r="155" spans="3:6">
      <c r="C155" s="687"/>
      <c r="D155" s="687"/>
      <c r="E155" s="687"/>
      <c r="F155" s="687"/>
    </row>
    <row r="156" spans="3:6">
      <c r="C156" s="687"/>
      <c r="D156" s="687"/>
      <c r="E156" s="687"/>
      <c r="F156" s="687"/>
    </row>
    <row r="157" spans="3:6">
      <c r="C157" s="687"/>
      <c r="D157" s="687"/>
      <c r="E157" s="687"/>
      <c r="F157" s="687"/>
    </row>
    <row r="158" spans="3:6">
      <c r="C158" s="687"/>
      <c r="D158" s="687"/>
      <c r="E158" s="687"/>
      <c r="F158" s="687"/>
    </row>
    <row r="159" spans="3:6">
      <c r="C159" s="687"/>
      <c r="D159" s="687"/>
      <c r="E159" s="687"/>
      <c r="F159" s="687"/>
    </row>
    <row r="160" spans="3:6">
      <c r="C160" s="687"/>
      <c r="D160" s="687"/>
      <c r="E160" s="687"/>
      <c r="F160" s="687"/>
    </row>
    <row r="161" spans="3:6">
      <c r="C161" s="687"/>
      <c r="D161" s="687"/>
      <c r="E161" s="687"/>
      <c r="F161" s="687"/>
    </row>
    <row r="162" spans="3:6">
      <c r="C162" s="687"/>
      <c r="D162" s="687"/>
      <c r="E162" s="687"/>
      <c r="F162" s="687"/>
    </row>
    <row r="163" spans="3:6">
      <c r="C163" s="687"/>
      <c r="D163" s="687"/>
      <c r="E163" s="687"/>
      <c r="F163" s="687"/>
    </row>
    <row r="164" spans="3:6">
      <c r="C164" s="687"/>
      <c r="D164" s="687"/>
      <c r="E164" s="687"/>
      <c r="F164" s="687"/>
    </row>
    <row r="165" spans="3:6">
      <c r="C165" s="687"/>
      <c r="D165" s="687"/>
      <c r="E165" s="687"/>
      <c r="F165" s="687"/>
    </row>
    <row r="166" spans="3:6">
      <c r="C166" s="687"/>
      <c r="D166" s="687"/>
      <c r="E166" s="687"/>
      <c r="F166" s="687"/>
    </row>
    <row r="167" spans="3:6">
      <c r="C167" s="687"/>
      <c r="D167" s="687"/>
      <c r="E167" s="687"/>
      <c r="F167" s="687"/>
    </row>
    <row r="168" spans="3:6">
      <c r="C168" s="687"/>
      <c r="D168" s="687"/>
      <c r="E168" s="687"/>
      <c r="F168" s="687"/>
    </row>
    <row r="169" spans="3:6">
      <c r="C169" s="687"/>
      <c r="D169" s="687"/>
      <c r="E169" s="687"/>
      <c r="F169" s="687"/>
    </row>
    <row r="170" spans="3:6">
      <c r="C170" s="687"/>
      <c r="D170" s="687"/>
      <c r="E170" s="687"/>
      <c r="F170" s="687"/>
    </row>
    <row r="171" spans="3:6">
      <c r="C171" s="687"/>
      <c r="D171" s="687"/>
      <c r="E171" s="687"/>
      <c r="F171" s="687"/>
    </row>
    <row r="172" spans="3:6">
      <c r="C172" s="687"/>
      <c r="D172" s="687"/>
      <c r="E172" s="687"/>
      <c r="F172" s="687"/>
    </row>
    <row r="173" spans="3:6">
      <c r="C173" s="687"/>
      <c r="D173" s="687"/>
      <c r="E173" s="687"/>
      <c r="F173" s="687"/>
    </row>
    <row r="174" spans="3:6">
      <c r="C174" s="687"/>
      <c r="D174" s="687"/>
      <c r="E174" s="687"/>
      <c r="F174" s="687"/>
    </row>
    <row r="175" spans="3:6">
      <c r="C175" s="687"/>
      <c r="D175" s="687"/>
      <c r="E175" s="687"/>
      <c r="F175" s="687"/>
    </row>
    <row r="176" spans="3:6">
      <c r="C176" s="687"/>
      <c r="D176" s="687"/>
      <c r="E176" s="687"/>
      <c r="F176" s="687"/>
    </row>
    <row r="177" spans="3:6">
      <c r="C177" s="687"/>
      <c r="D177" s="687"/>
      <c r="E177" s="687"/>
      <c r="F177" s="687"/>
    </row>
    <row r="178" spans="3:6">
      <c r="C178" s="687"/>
      <c r="D178" s="687"/>
      <c r="E178" s="687"/>
      <c r="F178" s="687"/>
    </row>
    <row r="179" spans="3:6">
      <c r="C179" s="687"/>
      <c r="D179" s="687"/>
      <c r="E179" s="687"/>
      <c r="F179" s="687"/>
    </row>
    <row r="180" spans="3:6">
      <c r="C180" s="687"/>
      <c r="D180" s="687"/>
      <c r="E180" s="687"/>
      <c r="F180" s="687"/>
    </row>
    <row r="181" spans="3:6">
      <c r="C181" s="687"/>
      <c r="D181" s="687"/>
      <c r="E181" s="687"/>
      <c r="F181" s="687"/>
    </row>
    <row r="182" spans="3:6">
      <c r="C182" s="687"/>
      <c r="D182" s="687"/>
      <c r="E182" s="687"/>
      <c r="F182" s="687"/>
    </row>
    <row r="183" spans="3:6">
      <c r="C183" s="687"/>
      <c r="D183" s="687"/>
      <c r="E183" s="687"/>
      <c r="F183" s="687"/>
    </row>
    <row r="184" spans="3:6">
      <c r="C184" s="687"/>
      <c r="D184" s="687"/>
      <c r="E184" s="687"/>
      <c r="F184" s="687"/>
    </row>
    <row r="185" spans="3:6">
      <c r="C185" s="687"/>
      <c r="D185" s="687"/>
      <c r="E185" s="687"/>
      <c r="F185" s="687"/>
    </row>
    <row r="186" spans="3:6">
      <c r="C186" s="687"/>
      <c r="D186" s="687"/>
      <c r="E186" s="687"/>
      <c r="F186" s="687"/>
    </row>
    <row r="187" spans="3:6">
      <c r="C187" s="687"/>
      <c r="D187" s="687"/>
      <c r="E187" s="687"/>
      <c r="F187" s="687"/>
    </row>
  </sheetData>
  <autoFilter ref="A6:J80">
    <filterColumn colId="2">
      <filters>
        <filter val="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"/>
      </filters>
    </filterColumn>
    <filterColumn colId="9">
      <filters>
        <filter val="участник"/>
      </filters>
    </filterColumn>
  </autoFilter>
  <sortState ref="C72:I82">
    <sortCondition descending="1" ref="I70"/>
  </sortState>
  <mergeCells count="7">
    <mergeCell ref="J5:J6"/>
    <mergeCell ref="I5:I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R45"/>
  <sheetViews>
    <sheetView topLeftCell="J10" workbookViewId="0"/>
  </sheetViews>
  <sheetFormatPr defaultColWidth="10.42578125" defaultRowHeight="12.75"/>
  <cols>
    <col min="1" max="1" width="45.4257812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2271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A11" s="1" t="s">
        <v>2358</v>
      </c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15" t="s">
        <v>14</v>
      </c>
      <c r="K11" s="616" t="s">
        <v>15</v>
      </c>
      <c r="L11" s="6" t="s">
        <v>16</v>
      </c>
    </row>
    <row r="12" spans="1:13" ht="51">
      <c r="A12" s="7" t="s">
        <v>2555</v>
      </c>
      <c r="B12" s="559">
        <v>1</v>
      </c>
      <c r="C12" s="116" t="s">
        <v>880</v>
      </c>
      <c r="D12" s="10">
        <v>39432</v>
      </c>
      <c r="E12" s="11" t="s">
        <v>19</v>
      </c>
      <c r="F12" s="598" t="s">
        <v>876</v>
      </c>
      <c r="G12" s="598">
        <v>11</v>
      </c>
      <c r="H12" s="392" t="s">
        <v>21</v>
      </c>
      <c r="I12" s="561">
        <v>59</v>
      </c>
      <c r="J12" s="562">
        <v>0.59</v>
      </c>
      <c r="K12" s="116" t="s">
        <v>22</v>
      </c>
      <c r="L12" s="101"/>
    </row>
    <row r="13" spans="1:13" ht="51">
      <c r="A13" s="7" t="s">
        <v>2556</v>
      </c>
      <c r="B13" s="559">
        <v>2</v>
      </c>
      <c r="C13" s="116" t="s">
        <v>882</v>
      </c>
      <c r="D13" s="10">
        <v>39351</v>
      </c>
      <c r="E13" s="11" t="s">
        <v>19</v>
      </c>
      <c r="F13" s="598" t="s">
        <v>876</v>
      </c>
      <c r="G13" s="598">
        <v>11</v>
      </c>
      <c r="H13" s="392" t="s">
        <v>25</v>
      </c>
      <c r="I13" s="561">
        <v>43</v>
      </c>
      <c r="J13" s="562">
        <v>0.43</v>
      </c>
      <c r="K13" s="116" t="s">
        <v>22</v>
      </c>
      <c r="L13" s="101"/>
    </row>
    <row r="14" spans="1:13" ht="51">
      <c r="A14" s="7" t="s">
        <v>2557</v>
      </c>
      <c r="B14" s="598">
        <v>3</v>
      </c>
      <c r="C14" s="116" t="s">
        <v>884</v>
      </c>
      <c r="D14" s="601">
        <v>39590</v>
      </c>
      <c r="E14" s="11" t="s">
        <v>19</v>
      </c>
      <c r="F14" s="598" t="s">
        <v>876</v>
      </c>
      <c r="G14" s="598">
        <v>11</v>
      </c>
      <c r="H14" s="392" t="s">
        <v>30</v>
      </c>
      <c r="I14" s="561">
        <v>30</v>
      </c>
      <c r="J14" s="562">
        <v>0.3</v>
      </c>
      <c r="K14" s="116" t="s">
        <v>22</v>
      </c>
      <c r="L14" s="101"/>
    </row>
    <row r="15" spans="1:13" ht="57" customHeight="1">
      <c r="A15" s="7" t="s">
        <v>2558</v>
      </c>
      <c r="B15" s="559">
        <v>4</v>
      </c>
      <c r="C15" s="645" t="s">
        <v>1428</v>
      </c>
      <c r="D15" s="602">
        <v>39526</v>
      </c>
      <c r="E15" s="11" t="s">
        <v>51</v>
      </c>
      <c r="F15" s="598">
        <v>11</v>
      </c>
      <c r="G15" s="598">
        <v>11</v>
      </c>
      <c r="H15" s="20" t="s">
        <v>52</v>
      </c>
      <c r="I15" s="13">
        <v>53</v>
      </c>
      <c r="J15" s="633">
        <v>0.53</v>
      </c>
      <c r="K15" s="17" t="s">
        <v>2290</v>
      </c>
      <c r="L15" s="17"/>
    </row>
    <row r="16" spans="1:13" ht="57" customHeight="1">
      <c r="A16" s="7" t="s">
        <v>2559</v>
      </c>
      <c r="B16" s="559">
        <v>5</v>
      </c>
      <c r="C16" s="646" t="s">
        <v>889</v>
      </c>
      <c r="D16" s="603">
        <v>39625</v>
      </c>
      <c r="E16" s="11" t="s">
        <v>51</v>
      </c>
      <c r="F16" s="598">
        <v>11</v>
      </c>
      <c r="G16" s="598">
        <v>11</v>
      </c>
      <c r="H16" s="25" t="s">
        <v>64</v>
      </c>
      <c r="I16" s="13">
        <v>44</v>
      </c>
      <c r="J16" s="573">
        <v>0.44</v>
      </c>
      <c r="K16" s="17" t="s">
        <v>2290</v>
      </c>
      <c r="L16" s="17"/>
    </row>
    <row r="17" spans="1:12" ht="57" customHeight="1">
      <c r="A17" s="7" t="s">
        <v>2560</v>
      </c>
      <c r="B17" s="598">
        <v>6</v>
      </c>
      <c r="C17" s="646" t="s">
        <v>1699</v>
      </c>
      <c r="D17" s="603">
        <v>39533</v>
      </c>
      <c r="E17" s="11" t="s">
        <v>51</v>
      </c>
      <c r="F17" s="598">
        <v>11</v>
      </c>
      <c r="G17" s="598">
        <v>11</v>
      </c>
      <c r="H17" s="25" t="s">
        <v>64</v>
      </c>
      <c r="I17" s="13">
        <v>38</v>
      </c>
      <c r="J17" s="573">
        <v>0.38</v>
      </c>
      <c r="K17" s="17" t="s">
        <v>2290</v>
      </c>
      <c r="L17" s="17"/>
    </row>
    <row r="18" spans="1:12" ht="57" customHeight="1">
      <c r="A18" s="7" t="s">
        <v>2561</v>
      </c>
      <c r="B18" s="559">
        <v>7</v>
      </c>
      <c r="C18" s="646" t="s">
        <v>1140</v>
      </c>
      <c r="D18" s="603">
        <v>39386</v>
      </c>
      <c r="E18" s="11" t="s">
        <v>51</v>
      </c>
      <c r="F18" s="598">
        <v>11</v>
      </c>
      <c r="G18" s="598">
        <v>11</v>
      </c>
      <c r="H18" s="25" t="s">
        <v>64</v>
      </c>
      <c r="I18" s="13">
        <v>37</v>
      </c>
      <c r="J18" s="573">
        <v>0.37</v>
      </c>
      <c r="K18" s="17" t="s">
        <v>2290</v>
      </c>
      <c r="L18" s="17"/>
    </row>
    <row r="19" spans="1:12" ht="57" customHeight="1">
      <c r="A19" s="7" t="s">
        <v>2562</v>
      </c>
      <c r="B19" s="559">
        <v>8</v>
      </c>
      <c r="C19" s="646" t="s">
        <v>2563</v>
      </c>
      <c r="D19" s="603">
        <v>39434</v>
      </c>
      <c r="E19" s="11" t="s">
        <v>51</v>
      </c>
      <c r="F19" s="598">
        <v>11</v>
      </c>
      <c r="G19" s="598">
        <v>11</v>
      </c>
      <c r="H19" s="25" t="s">
        <v>64</v>
      </c>
      <c r="I19" s="13">
        <v>30</v>
      </c>
      <c r="J19" s="573">
        <v>0.3</v>
      </c>
      <c r="K19" s="17" t="s">
        <v>2290</v>
      </c>
      <c r="L19" s="17"/>
    </row>
    <row r="20" spans="1:12" ht="60" customHeight="1">
      <c r="A20" s="165"/>
      <c r="B20" s="79"/>
      <c r="C20" s="79" t="s">
        <v>259</v>
      </c>
      <c r="D20" s="576"/>
      <c r="E20" s="80" t="s">
        <v>79</v>
      </c>
      <c r="F20" s="81"/>
      <c r="G20" s="81"/>
      <c r="H20" s="81"/>
      <c r="I20" s="81"/>
      <c r="J20" s="81"/>
      <c r="K20" s="79"/>
      <c r="L20" s="79"/>
    </row>
    <row r="21" spans="1:12" ht="58.5" customHeight="1">
      <c r="A21" s="7" t="s">
        <v>2564</v>
      </c>
      <c r="B21" s="17">
        <v>9</v>
      </c>
      <c r="C21" s="607" t="s">
        <v>1150</v>
      </c>
      <c r="D21" s="647">
        <v>39301</v>
      </c>
      <c r="E21" s="11" t="s">
        <v>95</v>
      </c>
      <c r="F21" s="609" t="s">
        <v>2565</v>
      </c>
      <c r="G21" s="610">
        <v>11</v>
      </c>
      <c r="H21" s="609" t="s">
        <v>21</v>
      </c>
      <c r="I21" s="609">
        <v>62</v>
      </c>
      <c r="J21" s="610">
        <v>62</v>
      </c>
      <c r="K21" s="607" t="s">
        <v>209</v>
      </c>
      <c r="L21" s="17"/>
    </row>
    <row r="22" spans="1:12" ht="58.5" customHeight="1">
      <c r="A22" s="7" t="s">
        <v>2566</v>
      </c>
      <c r="B22" s="17">
        <v>10</v>
      </c>
      <c r="C22" s="648" t="s">
        <v>908</v>
      </c>
      <c r="D22" s="649">
        <v>39540</v>
      </c>
      <c r="E22" s="4" t="s">
        <v>95</v>
      </c>
      <c r="F22" s="620" t="s">
        <v>2567</v>
      </c>
      <c r="G22" s="619">
        <v>11</v>
      </c>
      <c r="H22" s="620" t="s">
        <v>25</v>
      </c>
      <c r="I22" s="620">
        <v>53</v>
      </c>
      <c r="J22" s="619">
        <v>53</v>
      </c>
      <c r="K22" s="607" t="s">
        <v>209</v>
      </c>
      <c r="L22" s="17"/>
    </row>
    <row r="23" spans="1:12" ht="58.5" customHeight="1">
      <c r="A23" s="7" t="s">
        <v>2568</v>
      </c>
      <c r="B23" s="17">
        <v>11</v>
      </c>
      <c r="C23" s="648" t="s">
        <v>910</v>
      </c>
      <c r="D23" s="647">
        <v>39717</v>
      </c>
      <c r="E23" s="11" t="s">
        <v>95</v>
      </c>
      <c r="F23" s="620" t="s">
        <v>2567</v>
      </c>
      <c r="G23" s="619">
        <v>11</v>
      </c>
      <c r="H23" s="620" t="s">
        <v>25</v>
      </c>
      <c r="I23" s="620">
        <v>51</v>
      </c>
      <c r="J23" s="619">
        <v>51</v>
      </c>
      <c r="K23" s="607" t="s">
        <v>209</v>
      </c>
      <c r="L23" s="17"/>
    </row>
    <row r="24" spans="1:12" ht="57" customHeight="1">
      <c r="A24" s="165"/>
      <c r="B24" s="79"/>
      <c r="C24" s="79" t="s">
        <v>259</v>
      </c>
      <c r="D24" s="79"/>
      <c r="E24" s="80" t="s">
        <v>113</v>
      </c>
      <c r="F24" s="81"/>
      <c r="G24" s="81"/>
      <c r="H24" s="81"/>
      <c r="I24" s="81"/>
      <c r="J24" s="81"/>
      <c r="K24" s="79"/>
      <c r="L24" s="79"/>
    </row>
    <row r="25" spans="1:12" ht="57" customHeight="1">
      <c r="A25" s="165"/>
      <c r="B25" s="79"/>
      <c r="C25" s="79" t="s">
        <v>259</v>
      </c>
      <c r="D25" s="95"/>
      <c r="E25" s="80" t="s">
        <v>120</v>
      </c>
      <c r="F25" s="81"/>
      <c r="G25" s="81"/>
      <c r="H25" s="81"/>
      <c r="I25" s="81"/>
      <c r="J25" s="81"/>
      <c r="K25" s="650"/>
      <c r="L25" s="79"/>
    </row>
    <row r="26" spans="1:12" ht="81" customHeight="1">
      <c r="A26" s="7" t="s">
        <v>2569</v>
      </c>
      <c r="B26" s="12">
        <v>12</v>
      </c>
      <c r="C26" s="623" t="s">
        <v>920</v>
      </c>
      <c r="D26" s="637">
        <v>39280</v>
      </c>
      <c r="E26" s="11" t="s">
        <v>126</v>
      </c>
      <c r="F26" s="12">
        <v>11</v>
      </c>
      <c r="G26" s="12">
        <v>11</v>
      </c>
      <c r="H26" s="584" t="s">
        <v>21</v>
      </c>
      <c r="I26" s="13">
        <v>54</v>
      </c>
      <c r="J26" s="625">
        <v>54</v>
      </c>
      <c r="K26" s="582" t="s">
        <v>127</v>
      </c>
      <c r="L26" s="589"/>
    </row>
    <row r="27" spans="1:12" ht="81" customHeight="1">
      <c r="A27" s="7" t="s">
        <v>2570</v>
      </c>
      <c r="B27" s="12">
        <v>13</v>
      </c>
      <c r="C27" s="626" t="s">
        <v>928</v>
      </c>
      <c r="D27" s="627">
        <v>39280</v>
      </c>
      <c r="E27" s="11" t="s">
        <v>126</v>
      </c>
      <c r="F27" s="12">
        <v>11</v>
      </c>
      <c r="G27" s="12">
        <v>11</v>
      </c>
      <c r="H27" s="587" t="s">
        <v>25</v>
      </c>
      <c r="I27" s="13">
        <v>52</v>
      </c>
      <c r="J27" s="640">
        <v>52</v>
      </c>
      <c r="K27" s="582" t="s">
        <v>127</v>
      </c>
      <c r="L27" s="589"/>
    </row>
    <row r="28" spans="1:12" ht="81" customHeight="1">
      <c r="A28" s="7" t="s">
        <v>2571</v>
      </c>
      <c r="B28" s="12">
        <v>14</v>
      </c>
      <c r="C28" s="626" t="s">
        <v>924</v>
      </c>
      <c r="D28" s="639">
        <v>39460</v>
      </c>
      <c r="E28" s="11" t="s">
        <v>126</v>
      </c>
      <c r="F28" s="12">
        <v>11</v>
      </c>
      <c r="G28" s="12">
        <v>11</v>
      </c>
      <c r="H28" s="587" t="s">
        <v>25</v>
      </c>
      <c r="I28" s="13">
        <v>50</v>
      </c>
      <c r="J28" s="640">
        <v>50</v>
      </c>
      <c r="K28" s="582" t="s">
        <v>127</v>
      </c>
      <c r="L28" s="589"/>
    </row>
    <row r="29" spans="1:12" ht="81" customHeight="1">
      <c r="A29" s="7" t="s">
        <v>2572</v>
      </c>
      <c r="B29" s="12">
        <v>15</v>
      </c>
      <c r="C29" s="651" t="s">
        <v>2573</v>
      </c>
      <c r="D29" s="652">
        <v>39500</v>
      </c>
      <c r="E29" s="11" t="s">
        <v>126</v>
      </c>
      <c r="F29" s="12">
        <v>11</v>
      </c>
      <c r="G29" s="12">
        <v>11</v>
      </c>
      <c r="H29" s="587" t="s">
        <v>30</v>
      </c>
      <c r="I29" s="13">
        <v>47</v>
      </c>
      <c r="J29" s="179">
        <v>47</v>
      </c>
      <c r="K29" s="582" t="s">
        <v>127</v>
      </c>
      <c r="L29" s="589"/>
    </row>
    <row r="30" spans="1:12" ht="77.25" customHeight="1">
      <c r="A30" s="7" t="s">
        <v>2574</v>
      </c>
      <c r="B30" s="12">
        <v>16</v>
      </c>
      <c r="C30" s="653" t="s">
        <v>930</v>
      </c>
      <c r="D30" s="654">
        <v>39441</v>
      </c>
      <c r="E30" s="11" t="s">
        <v>126</v>
      </c>
      <c r="F30" s="12">
        <v>11</v>
      </c>
      <c r="G30" s="12">
        <v>11</v>
      </c>
      <c r="H30" s="587" t="s">
        <v>30</v>
      </c>
      <c r="I30" s="13">
        <v>35</v>
      </c>
      <c r="J30" s="640">
        <v>35</v>
      </c>
      <c r="K30" s="582" t="s">
        <v>127</v>
      </c>
      <c r="L30" s="589"/>
    </row>
    <row r="31" spans="1:12" ht="52.5" customHeight="1">
      <c r="A31" s="7" t="s">
        <v>2575</v>
      </c>
      <c r="B31" s="12">
        <v>17</v>
      </c>
      <c r="C31" s="655" t="s">
        <v>2576</v>
      </c>
      <c r="D31" s="142">
        <v>39338</v>
      </c>
      <c r="E31" s="4" t="s">
        <v>160</v>
      </c>
      <c r="F31" s="198" t="s">
        <v>887</v>
      </c>
      <c r="G31" s="12">
        <v>11</v>
      </c>
      <c r="H31" s="12" t="s">
        <v>21</v>
      </c>
      <c r="I31" s="13">
        <v>63</v>
      </c>
      <c r="J31" s="532">
        <v>0.63</v>
      </c>
      <c r="K31" s="143" t="s">
        <v>2554</v>
      </c>
      <c r="L31" s="17"/>
    </row>
    <row r="32" spans="1:12" ht="58.5" customHeight="1">
      <c r="A32" s="7" t="s">
        <v>2577</v>
      </c>
      <c r="B32" s="12">
        <v>18</v>
      </c>
      <c r="C32" s="17" t="s">
        <v>932</v>
      </c>
      <c r="D32" s="142">
        <v>39582</v>
      </c>
      <c r="E32" s="11" t="s">
        <v>160</v>
      </c>
      <c r="F32" s="12" t="s">
        <v>887</v>
      </c>
      <c r="G32" s="12">
        <v>11</v>
      </c>
      <c r="H32" s="12" t="s">
        <v>30</v>
      </c>
      <c r="I32" s="12">
        <v>34</v>
      </c>
      <c r="J32" s="532">
        <v>0.34</v>
      </c>
      <c r="K32" s="17" t="s">
        <v>2554</v>
      </c>
      <c r="L32" s="17"/>
    </row>
    <row r="33" spans="1:18" ht="58.5" customHeight="1">
      <c r="A33" s="7" t="s">
        <v>2578</v>
      </c>
      <c r="B33" s="12">
        <v>19</v>
      </c>
      <c r="C33" s="17" t="s">
        <v>1460</v>
      </c>
      <c r="D33" s="142">
        <v>39372</v>
      </c>
      <c r="E33" s="11" t="s">
        <v>174</v>
      </c>
      <c r="F33" s="12" t="s">
        <v>876</v>
      </c>
      <c r="G33" s="12">
        <v>11</v>
      </c>
      <c r="H33" s="12" t="s">
        <v>30</v>
      </c>
      <c r="I33" s="12">
        <v>42</v>
      </c>
      <c r="J33" s="12">
        <v>42</v>
      </c>
      <c r="K33" s="17" t="s">
        <v>175</v>
      </c>
      <c r="L33" s="17"/>
    </row>
    <row r="34" spans="1:18" ht="58.5" customHeight="1">
      <c r="A34" s="7" t="s">
        <v>2579</v>
      </c>
      <c r="B34" s="12">
        <v>20</v>
      </c>
      <c r="C34" s="17" t="s">
        <v>2580</v>
      </c>
      <c r="D34" s="142">
        <v>39377</v>
      </c>
      <c r="E34" s="4" t="s">
        <v>174</v>
      </c>
      <c r="F34" s="12" t="s">
        <v>876</v>
      </c>
      <c r="G34" s="12">
        <v>11</v>
      </c>
      <c r="H34" s="12" t="s">
        <v>30</v>
      </c>
      <c r="I34" s="12">
        <v>41</v>
      </c>
      <c r="J34" s="12">
        <v>41</v>
      </c>
      <c r="K34" s="17" t="s">
        <v>175</v>
      </c>
      <c r="L34" s="17"/>
    </row>
    <row r="35" spans="1:18" ht="58.5" customHeight="1">
      <c r="A35" s="7" t="s">
        <v>2581</v>
      </c>
      <c r="B35" s="12">
        <v>21</v>
      </c>
      <c r="C35" s="17" t="s">
        <v>2582</v>
      </c>
      <c r="D35" s="142">
        <v>39313</v>
      </c>
      <c r="E35" s="4" t="s">
        <v>174</v>
      </c>
      <c r="F35" s="12" t="s">
        <v>876</v>
      </c>
      <c r="G35" s="12">
        <v>11</v>
      </c>
      <c r="H35" s="12" t="s">
        <v>30</v>
      </c>
      <c r="I35" s="12">
        <v>40</v>
      </c>
      <c r="J35" s="12">
        <v>40</v>
      </c>
      <c r="K35" s="17" t="s">
        <v>175</v>
      </c>
      <c r="L35" s="17"/>
    </row>
    <row r="36" spans="1:18" ht="60" customHeight="1">
      <c r="A36" s="165"/>
      <c r="B36" s="79"/>
      <c r="C36" s="79" t="s">
        <v>259</v>
      </c>
      <c r="D36" s="79"/>
      <c r="E36" s="80" t="s">
        <v>198</v>
      </c>
      <c r="F36" s="81"/>
      <c r="G36" s="81"/>
      <c r="H36" s="81"/>
      <c r="I36" s="81"/>
      <c r="J36" s="81"/>
      <c r="K36" s="79"/>
      <c r="L36" s="79"/>
    </row>
    <row r="37" spans="1:18" ht="58.5" customHeight="1">
      <c r="A37" s="165"/>
      <c r="B37" s="79"/>
      <c r="C37" s="79" t="s">
        <v>259</v>
      </c>
      <c r="D37" s="79"/>
      <c r="E37" s="80" t="s">
        <v>208</v>
      </c>
      <c r="F37" s="81"/>
      <c r="G37" s="81"/>
      <c r="H37" s="81"/>
      <c r="I37" s="81"/>
      <c r="J37" s="81"/>
      <c r="K37" s="79"/>
      <c r="L37" s="79"/>
    </row>
    <row r="38" spans="1:18" ht="57" customHeight="1">
      <c r="A38" s="7" t="s">
        <v>2583</v>
      </c>
      <c r="B38" s="26">
        <v>22</v>
      </c>
      <c r="C38" s="595" t="s">
        <v>2584</v>
      </c>
      <c r="D38" s="142"/>
      <c r="E38" s="11" t="s">
        <v>222</v>
      </c>
      <c r="F38" s="12">
        <v>11</v>
      </c>
      <c r="G38" s="12">
        <v>11</v>
      </c>
      <c r="H38" s="12"/>
      <c r="I38" s="13">
        <v>36</v>
      </c>
      <c r="J38" s="12"/>
      <c r="K38" s="11"/>
      <c r="L38" s="17"/>
      <c r="M38" s="3"/>
      <c r="N38" s="3"/>
      <c r="O38" s="3"/>
      <c r="P38" s="3"/>
      <c r="Q38" s="3"/>
      <c r="R38" s="3"/>
    </row>
    <row r="39" spans="1:18" ht="51">
      <c r="A39" s="7" t="s">
        <v>2585</v>
      </c>
      <c r="B39" s="17">
        <v>23</v>
      </c>
      <c r="C39" s="9" t="s">
        <v>2586</v>
      </c>
      <c r="D39" s="142"/>
      <c r="E39" s="11" t="s">
        <v>222</v>
      </c>
      <c r="F39" s="12">
        <v>11</v>
      </c>
      <c r="G39" s="12">
        <v>11</v>
      </c>
      <c r="H39" s="12"/>
      <c r="I39" s="13">
        <v>32</v>
      </c>
      <c r="J39" s="12"/>
      <c r="K39" s="4"/>
      <c r="L39" s="17"/>
      <c r="M39" s="3"/>
      <c r="N39" s="3"/>
      <c r="O39" s="3"/>
      <c r="P39" s="3"/>
      <c r="Q39" s="3"/>
      <c r="R39" s="3"/>
    </row>
    <row r="40" spans="1:18" ht="13.5" customHeight="1">
      <c r="B40" s="17"/>
      <c r="C40" s="614"/>
      <c r="D40" s="614"/>
      <c r="E40" s="614"/>
      <c r="F40" s="614"/>
      <c r="G40" s="614"/>
      <c r="H40" s="614"/>
      <c r="I40" s="614"/>
      <c r="J40" s="614"/>
      <c r="K40" s="614"/>
      <c r="L40" s="614"/>
    </row>
    <row r="41" spans="1:18">
      <c r="B41" s="928" t="s">
        <v>2357</v>
      </c>
      <c r="C41" s="929"/>
      <c r="D41" s="929"/>
      <c r="E41" s="929"/>
      <c r="F41" s="929"/>
      <c r="G41" s="929"/>
      <c r="H41" s="929"/>
      <c r="I41" s="929"/>
      <c r="J41" s="929"/>
      <c r="K41" s="929"/>
      <c r="L41" s="930"/>
    </row>
    <row r="42" spans="1:18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8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8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8">
      <c r="B45" s="15"/>
    </row>
  </sheetData>
  <mergeCells count="6">
    <mergeCell ref="B41:L41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R58"/>
  <sheetViews>
    <sheetView topLeftCell="B45" workbookViewId="0"/>
  </sheetViews>
  <sheetFormatPr defaultColWidth="10.42578125" defaultRowHeight="12.75"/>
  <cols>
    <col min="1" max="1" width="41.570312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224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68" t="s">
        <v>478</v>
      </c>
      <c r="B12" s="8"/>
      <c r="C12" s="125" t="s">
        <v>318</v>
      </c>
      <c r="D12" s="126">
        <v>40334</v>
      </c>
      <c r="E12" s="11" t="s">
        <v>19</v>
      </c>
      <c r="F12" s="12">
        <v>8</v>
      </c>
      <c r="G12" s="12">
        <v>8</v>
      </c>
      <c r="H12" s="12" t="s">
        <v>479</v>
      </c>
      <c r="I12" s="71">
        <v>74</v>
      </c>
      <c r="J12" s="14">
        <f t="shared" ref="J12:J54" si="0">I12/81*100</f>
        <v>91.358024691358025</v>
      </c>
      <c r="K12" s="29" t="s">
        <v>480</v>
      </c>
      <c r="L12" s="15"/>
    </row>
    <row r="13" spans="1:13" ht="51">
      <c r="A13" s="68" t="s">
        <v>481</v>
      </c>
      <c r="B13" s="8"/>
      <c r="C13" s="127" t="s">
        <v>299</v>
      </c>
      <c r="D13" s="126">
        <v>40420</v>
      </c>
      <c r="E13" s="11" t="s">
        <v>19</v>
      </c>
      <c r="F13" s="12">
        <v>8</v>
      </c>
      <c r="G13" s="12">
        <v>8</v>
      </c>
      <c r="H13" s="12" t="s">
        <v>211</v>
      </c>
      <c r="I13" s="71">
        <v>72</v>
      </c>
      <c r="J13" s="14">
        <f t="shared" si="0"/>
        <v>88.888888888888886</v>
      </c>
      <c r="K13" s="30" t="s">
        <v>480</v>
      </c>
      <c r="L13" s="15"/>
    </row>
    <row r="14" spans="1:13" ht="51">
      <c r="A14" s="68" t="s">
        <v>482</v>
      </c>
      <c r="B14" s="8"/>
      <c r="C14" s="127" t="s">
        <v>312</v>
      </c>
      <c r="D14" s="126">
        <v>40442</v>
      </c>
      <c r="E14" s="11" t="s">
        <v>19</v>
      </c>
      <c r="F14" s="12">
        <v>8</v>
      </c>
      <c r="G14" s="12">
        <v>8</v>
      </c>
      <c r="H14" s="12" t="s">
        <v>211</v>
      </c>
      <c r="I14" s="71">
        <v>71</v>
      </c>
      <c r="J14" s="14">
        <f t="shared" si="0"/>
        <v>87.654320987654316</v>
      </c>
      <c r="K14" s="29" t="s">
        <v>480</v>
      </c>
      <c r="L14" s="15"/>
    </row>
    <row r="15" spans="1:13" ht="51">
      <c r="A15" s="68" t="s">
        <v>483</v>
      </c>
      <c r="B15" s="8"/>
      <c r="C15" s="127" t="s">
        <v>314</v>
      </c>
      <c r="D15" s="126">
        <v>40713</v>
      </c>
      <c r="E15" s="11" t="s">
        <v>19</v>
      </c>
      <c r="F15" s="12">
        <v>8</v>
      </c>
      <c r="G15" s="12">
        <v>8</v>
      </c>
      <c r="H15" s="12" t="s">
        <v>211</v>
      </c>
      <c r="I15" s="71">
        <v>67</v>
      </c>
      <c r="J15" s="14">
        <f t="shared" si="0"/>
        <v>82.716049382716051</v>
      </c>
      <c r="K15" s="30" t="s">
        <v>480</v>
      </c>
      <c r="L15" s="15"/>
    </row>
    <row r="16" spans="1:13" ht="51">
      <c r="A16" s="68" t="s">
        <v>484</v>
      </c>
      <c r="B16" s="8"/>
      <c r="C16" s="128" t="s">
        <v>485</v>
      </c>
      <c r="D16" s="129">
        <v>40400</v>
      </c>
      <c r="E16" s="11" t="s">
        <v>19</v>
      </c>
      <c r="F16" s="12">
        <v>8</v>
      </c>
      <c r="G16" s="12">
        <v>8</v>
      </c>
      <c r="H16" s="12" t="s">
        <v>211</v>
      </c>
      <c r="I16" s="71">
        <v>61</v>
      </c>
      <c r="J16" s="14">
        <f t="shared" si="0"/>
        <v>75.308641975308646</v>
      </c>
      <c r="K16" s="29" t="s">
        <v>480</v>
      </c>
      <c r="L16" s="15"/>
    </row>
    <row r="17" spans="1:12" ht="58.5" customHeight="1">
      <c r="A17" s="68" t="s">
        <v>486</v>
      </c>
      <c r="B17" s="8"/>
      <c r="C17" s="130" t="s">
        <v>310</v>
      </c>
      <c r="D17" s="126">
        <v>40422</v>
      </c>
      <c r="E17" s="11" t="s">
        <v>19</v>
      </c>
      <c r="F17" s="12">
        <v>8</v>
      </c>
      <c r="G17" s="12">
        <v>8</v>
      </c>
      <c r="H17" s="12" t="s">
        <v>211</v>
      </c>
      <c r="I17" s="71">
        <v>58</v>
      </c>
      <c r="J17" s="14">
        <f t="shared" si="0"/>
        <v>71.604938271604937</v>
      </c>
      <c r="K17" s="30" t="s">
        <v>480</v>
      </c>
      <c r="L17" s="15"/>
    </row>
    <row r="18" spans="1:12" ht="57" customHeight="1">
      <c r="A18" s="68" t="s">
        <v>487</v>
      </c>
      <c r="B18" s="17"/>
      <c r="C18" s="18" t="s">
        <v>488</v>
      </c>
      <c r="D18" s="74">
        <v>40663</v>
      </c>
      <c r="E18" s="11" t="s">
        <v>51</v>
      </c>
      <c r="F18" s="12">
        <v>8</v>
      </c>
      <c r="G18" s="12">
        <v>8</v>
      </c>
      <c r="H18" s="20" t="s">
        <v>52</v>
      </c>
      <c r="I18" s="71">
        <v>78</v>
      </c>
      <c r="J18" s="14">
        <f t="shared" si="0"/>
        <v>96.296296296296291</v>
      </c>
      <c r="K18" s="18" t="s">
        <v>235</v>
      </c>
      <c r="L18" s="15"/>
    </row>
    <row r="19" spans="1:12" ht="57" customHeight="1">
      <c r="A19" s="68" t="s">
        <v>489</v>
      </c>
      <c r="B19" s="17"/>
      <c r="C19" s="21" t="s">
        <v>330</v>
      </c>
      <c r="D19" s="75">
        <v>40547</v>
      </c>
      <c r="E19" s="11" t="s">
        <v>51</v>
      </c>
      <c r="F19" s="12">
        <v>8</v>
      </c>
      <c r="G19" s="12">
        <v>8</v>
      </c>
      <c r="H19" s="24" t="s">
        <v>59</v>
      </c>
      <c r="I19" s="71">
        <v>76</v>
      </c>
      <c r="J19" s="14">
        <f t="shared" si="0"/>
        <v>93.827160493827151</v>
      </c>
      <c r="K19" s="21" t="s">
        <v>235</v>
      </c>
      <c r="L19" s="15"/>
    </row>
    <row r="20" spans="1:12" ht="57" customHeight="1">
      <c r="A20" s="68" t="s">
        <v>490</v>
      </c>
      <c r="B20" s="17"/>
      <c r="C20" s="21" t="s">
        <v>491</v>
      </c>
      <c r="D20" s="75">
        <v>40462</v>
      </c>
      <c r="E20" s="11" t="s">
        <v>51</v>
      </c>
      <c r="F20" s="12">
        <v>8</v>
      </c>
      <c r="G20" s="12">
        <v>8</v>
      </c>
      <c r="H20" s="24" t="s">
        <v>59</v>
      </c>
      <c r="I20" s="71">
        <v>67</v>
      </c>
      <c r="J20" s="14">
        <f t="shared" si="0"/>
        <v>82.716049382716051</v>
      </c>
      <c r="K20" s="21" t="s">
        <v>235</v>
      </c>
      <c r="L20" s="15"/>
    </row>
    <row r="21" spans="1:12" ht="57" customHeight="1">
      <c r="A21" s="68" t="s">
        <v>492</v>
      </c>
      <c r="B21" s="17"/>
      <c r="C21" s="76" t="s">
        <v>493</v>
      </c>
      <c r="D21" s="75">
        <v>40604</v>
      </c>
      <c r="E21" s="11" t="s">
        <v>51</v>
      </c>
      <c r="F21" s="12">
        <v>8</v>
      </c>
      <c r="G21" s="12">
        <v>8</v>
      </c>
      <c r="H21" s="24" t="s">
        <v>59</v>
      </c>
      <c r="I21" s="71">
        <v>67</v>
      </c>
      <c r="J21" s="14">
        <f t="shared" si="0"/>
        <v>82.716049382716051</v>
      </c>
      <c r="K21" s="21" t="s">
        <v>235</v>
      </c>
      <c r="L21" s="15"/>
    </row>
    <row r="22" spans="1:12" ht="57" customHeight="1">
      <c r="A22" s="68" t="s">
        <v>494</v>
      </c>
      <c r="B22" s="17"/>
      <c r="C22" s="21" t="s">
        <v>495</v>
      </c>
      <c r="D22" s="75">
        <v>40433</v>
      </c>
      <c r="E22" s="11" t="s">
        <v>51</v>
      </c>
      <c r="F22" s="12">
        <v>8</v>
      </c>
      <c r="G22" s="12">
        <v>8</v>
      </c>
      <c r="H22" s="24" t="s">
        <v>59</v>
      </c>
      <c r="I22" s="71">
        <v>66</v>
      </c>
      <c r="J22" s="14">
        <f t="shared" si="0"/>
        <v>81.481481481481481</v>
      </c>
      <c r="K22" s="21" t="s">
        <v>235</v>
      </c>
      <c r="L22" s="15"/>
    </row>
    <row r="23" spans="1:12" ht="57" customHeight="1">
      <c r="A23" s="68" t="s">
        <v>496</v>
      </c>
      <c r="B23" s="17"/>
      <c r="C23" s="21" t="s">
        <v>326</v>
      </c>
      <c r="D23" s="75">
        <v>40422</v>
      </c>
      <c r="E23" s="11" t="s">
        <v>51</v>
      </c>
      <c r="F23" s="12">
        <v>8</v>
      </c>
      <c r="G23" s="12">
        <v>8</v>
      </c>
      <c r="H23" s="24" t="s">
        <v>59</v>
      </c>
      <c r="I23" s="71">
        <v>61</v>
      </c>
      <c r="J23" s="14">
        <f t="shared" si="0"/>
        <v>75.308641975308646</v>
      </c>
      <c r="K23" s="21" t="s">
        <v>235</v>
      </c>
      <c r="L23" s="15"/>
    </row>
    <row r="24" spans="1:12" ht="57" customHeight="1">
      <c r="A24" s="68" t="s">
        <v>497</v>
      </c>
      <c r="B24" s="17"/>
      <c r="C24" s="21" t="s">
        <v>498</v>
      </c>
      <c r="D24" s="75">
        <v>40375</v>
      </c>
      <c r="E24" s="11" t="s">
        <v>51</v>
      </c>
      <c r="F24" s="12">
        <v>8</v>
      </c>
      <c r="G24" s="12">
        <v>8</v>
      </c>
      <c r="H24" s="24" t="s">
        <v>59</v>
      </c>
      <c r="I24" s="71">
        <v>60</v>
      </c>
      <c r="J24" s="14">
        <f t="shared" si="0"/>
        <v>74.074074074074076</v>
      </c>
      <c r="K24" s="21" t="s">
        <v>235</v>
      </c>
      <c r="L24" s="15"/>
    </row>
    <row r="25" spans="1:12" ht="57" customHeight="1">
      <c r="A25" s="68" t="s">
        <v>499</v>
      </c>
      <c r="B25" s="17"/>
      <c r="C25" s="21" t="s">
        <v>500</v>
      </c>
      <c r="D25" s="75">
        <v>40551</v>
      </c>
      <c r="E25" s="11" t="s">
        <v>51</v>
      </c>
      <c r="F25" s="12">
        <v>8</v>
      </c>
      <c r="G25" s="12">
        <v>8</v>
      </c>
      <c r="H25" s="24" t="s">
        <v>59</v>
      </c>
      <c r="I25" s="71">
        <v>56</v>
      </c>
      <c r="J25" s="14">
        <f t="shared" si="0"/>
        <v>69.135802469135797</v>
      </c>
      <c r="K25" s="21" t="s">
        <v>235</v>
      </c>
      <c r="L25" s="15"/>
    </row>
    <row r="26" spans="1:12" ht="57" customHeight="1">
      <c r="A26" s="68" t="s">
        <v>501</v>
      </c>
      <c r="B26" s="17"/>
      <c r="C26" s="21" t="s">
        <v>502</v>
      </c>
      <c r="D26" s="75">
        <v>40508</v>
      </c>
      <c r="E26" s="11" t="s">
        <v>51</v>
      </c>
      <c r="F26" s="12">
        <v>8</v>
      </c>
      <c r="G26" s="12">
        <v>8</v>
      </c>
      <c r="H26" s="24" t="s">
        <v>59</v>
      </c>
      <c r="I26" s="71">
        <v>53</v>
      </c>
      <c r="J26" s="14">
        <f t="shared" si="0"/>
        <v>65.432098765432102</v>
      </c>
      <c r="K26" s="21" t="s">
        <v>235</v>
      </c>
      <c r="L26" s="15"/>
    </row>
    <row r="27" spans="1:12" ht="60" customHeight="1">
      <c r="A27" s="78"/>
      <c r="B27" s="79"/>
      <c r="C27" s="131" t="s">
        <v>259</v>
      </c>
      <c r="D27" s="79"/>
      <c r="E27" s="80" t="s">
        <v>79</v>
      </c>
      <c r="F27" s="81"/>
      <c r="G27" s="81"/>
      <c r="H27" s="81"/>
      <c r="I27" s="81"/>
      <c r="J27" s="82"/>
      <c r="K27" s="83"/>
      <c r="L27" s="83"/>
    </row>
    <row r="28" spans="1:12" ht="58.5" customHeight="1">
      <c r="A28" s="68" t="s">
        <v>503</v>
      </c>
      <c r="B28" s="90"/>
      <c r="C28" s="132" t="s">
        <v>504</v>
      </c>
      <c r="D28" s="133">
        <v>40409</v>
      </c>
      <c r="E28" s="28" t="s">
        <v>95</v>
      </c>
      <c r="F28" s="12">
        <v>8</v>
      </c>
      <c r="G28" s="12">
        <v>8</v>
      </c>
      <c r="H28" s="86" t="s">
        <v>21</v>
      </c>
      <c r="I28" s="71">
        <v>79</v>
      </c>
      <c r="J28" s="14">
        <f t="shared" si="0"/>
        <v>97.53086419753086</v>
      </c>
      <c r="K28" s="15"/>
      <c r="L28" s="15"/>
    </row>
    <row r="29" spans="1:12" ht="58.5" customHeight="1">
      <c r="A29" s="68" t="s">
        <v>505</v>
      </c>
      <c r="B29" s="26"/>
      <c r="C29" s="88" t="s">
        <v>506</v>
      </c>
      <c r="D29" s="134">
        <v>40416</v>
      </c>
      <c r="E29" s="28" t="s">
        <v>95</v>
      </c>
      <c r="F29" s="12">
        <v>8</v>
      </c>
      <c r="G29" s="12">
        <v>8</v>
      </c>
      <c r="H29" s="86" t="s">
        <v>25</v>
      </c>
      <c r="I29" s="71">
        <v>74</v>
      </c>
      <c r="J29" s="14">
        <f t="shared" si="0"/>
        <v>91.358024691358025</v>
      </c>
      <c r="K29" s="15"/>
      <c r="L29" s="15"/>
    </row>
    <row r="30" spans="1:12" ht="58.5" customHeight="1">
      <c r="A30" s="68" t="s">
        <v>507</v>
      </c>
      <c r="B30" s="26"/>
      <c r="C30" s="88" t="s">
        <v>354</v>
      </c>
      <c r="D30" s="110">
        <v>40496</v>
      </c>
      <c r="E30" s="28" t="s">
        <v>95</v>
      </c>
      <c r="F30" s="12">
        <v>8</v>
      </c>
      <c r="G30" s="12">
        <v>8</v>
      </c>
      <c r="H30" s="86" t="s">
        <v>25</v>
      </c>
      <c r="I30" s="71">
        <v>58</v>
      </c>
      <c r="J30" s="14">
        <f t="shared" si="0"/>
        <v>71.604938271604937</v>
      </c>
      <c r="K30" s="15"/>
      <c r="L30" s="15"/>
    </row>
    <row r="31" spans="1:12" ht="58.5" customHeight="1">
      <c r="A31" s="68" t="s">
        <v>508</v>
      </c>
      <c r="B31" s="26"/>
      <c r="C31" s="38" t="s">
        <v>509</v>
      </c>
      <c r="D31" s="36">
        <v>40231</v>
      </c>
      <c r="E31" s="28" t="s">
        <v>113</v>
      </c>
      <c r="F31" s="12">
        <v>8</v>
      </c>
      <c r="G31" s="12">
        <v>8</v>
      </c>
      <c r="H31" s="12" t="s">
        <v>479</v>
      </c>
      <c r="I31" s="71">
        <v>74</v>
      </c>
      <c r="J31" s="14">
        <f t="shared" si="0"/>
        <v>91.358024691358025</v>
      </c>
      <c r="K31" s="15" t="s">
        <v>271</v>
      </c>
      <c r="L31" s="15"/>
    </row>
    <row r="32" spans="1:12" ht="58.5" customHeight="1">
      <c r="A32" s="68" t="s">
        <v>510</v>
      </c>
      <c r="B32" s="26"/>
      <c r="C32" s="135" t="s">
        <v>370</v>
      </c>
      <c r="D32" s="36">
        <v>40228</v>
      </c>
      <c r="E32" s="28" t="s">
        <v>113</v>
      </c>
      <c r="F32" s="12">
        <v>8</v>
      </c>
      <c r="G32" s="12">
        <v>8</v>
      </c>
      <c r="H32" s="12" t="s">
        <v>25</v>
      </c>
      <c r="I32" s="71">
        <v>74</v>
      </c>
      <c r="J32" s="14">
        <f t="shared" si="0"/>
        <v>91.358024691358025</v>
      </c>
      <c r="K32" s="15" t="s">
        <v>271</v>
      </c>
      <c r="L32" s="15"/>
    </row>
    <row r="33" spans="1:12" ht="58.5" customHeight="1">
      <c r="A33" s="68" t="s">
        <v>511</v>
      </c>
      <c r="B33" s="26"/>
      <c r="C33" s="135" t="s">
        <v>512</v>
      </c>
      <c r="D33" s="36" t="s">
        <v>513</v>
      </c>
      <c r="E33" s="28" t="s">
        <v>113</v>
      </c>
      <c r="F33" s="12">
        <v>8</v>
      </c>
      <c r="G33" s="12">
        <v>8</v>
      </c>
      <c r="H33" s="12" t="s">
        <v>25</v>
      </c>
      <c r="I33" s="71">
        <v>65</v>
      </c>
      <c r="J33" s="14">
        <f t="shared" si="0"/>
        <v>80.246913580246911</v>
      </c>
      <c r="K33" s="15" t="s">
        <v>271</v>
      </c>
      <c r="L33" s="15"/>
    </row>
    <row r="34" spans="1:12" ht="57" customHeight="1">
      <c r="A34" s="68" t="s">
        <v>514</v>
      </c>
      <c r="B34" s="26"/>
      <c r="C34" s="26" t="s">
        <v>515</v>
      </c>
      <c r="D34" s="26"/>
      <c r="E34" s="28" t="s">
        <v>113</v>
      </c>
      <c r="F34" s="12">
        <v>8</v>
      </c>
      <c r="G34" s="12">
        <v>8</v>
      </c>
      <c r="H34" s="12" t="s">
        <v>25</v>
      </c>
      <c r="I34" s="71">
        <v>63</v>
      </c>
      <c r="J34" s="14">
        <f t="shared" si="0"/>
        <v>77.777777777777786</v>
      </c>
      <c r="K34" s="15" t="s">
        <v>271</v>
      </c>
      <c r="L34" s="15"/>
    </row>
    <row r="35" spans="1:12" ht="57" customHeight="1">
      <c r="A35" s="68" t="s">
        <v>516</v>
      </c>
      <c r="B35" s="26"/>
      <c r="C35" s="26" t="s">
        <v>517</v>
      </c>
      <c r="D35" s="27">
        <v>40271</v>
      </c>
      <c r="E35" s="28" t="s">
        <v>120</v>
      </c>
      <c r="F35" s="12">
        <v>8</v>
      </c>
      <c r="G35" s="12">
        <v>8</v>
      </c>
      <c r="H35" s="12" t="s">
        <v>52</v>
      </c>
      <c r="I35" s="12">
        <v>77</v>
      </c>
      <c r="J35" s="14">
        <f t="shared" si="0"/>
        <v>95.061728395061735</v>
      </c>
      <c r="K35" s="15" t="s">
        <v>275</v>
      </c>
      <c r="L35" s="15"/>
    </row>
    <row r="36" spans="1:12" ht="81" customHeight="1">
      <c r="A36" s="68" t="s">
        <v>518</v>
      </c>
      <c r="B36" s="26"/>
      <c r="C36" s="136" t="s">
        <v>519</v>
      </c>
      <c r="D36" s="137">
        <v>40427</v>
      </c>
      <c r="E36" s="28" t="s">
        <v>126</v>
      </c>
      <c r="F36" s="12">
        <v>8</v>
      </c>
      <c r="G36" s="12">
        <v>8</v>
      </c>
      <c r="H36" s="12" t="s">
        <v>52</v>
      </c>
      <c r="I36" s="71">
        <v>79</v>
      </c>
      <c r="J36" s="14">
        <f t="shared" si="0"/>
        <v>97.53086419753086</v>
      </c>
      <c r="K36" s="29" t="s">
        <v>520</v>
      </c>
      <c r="L36" s="15"/>
    </row>
    <row r="37" spans="1:12" ht="81" customHeight="1">
      <c r="A37" s="68" t="s">
        <v>521</v>
      </c>
      <c r="B37" s="26"/>
      <c r="C37" s="138" t="s">
        <v>522</v>
      </c>
      <c r="D37" s="139">
        <v>40486</v>
      </c>
      <c r="E37" s="28" t="s">
        <v>126</v>
      </c>
      <c r="F37" s="12">
        <v>8</v>
      </c>
      <c r="G37" s="12">
        <v>8</v>
      </c>
      <c r="H37" s="12" t="s">
        <v>211</v>
      </c>
      <c r="I37" s="71">
        <v>78</v>
      </c>
      <c r="J37" s="14">
        <f t="shared" si="0"/>
        <v>96.296296296296291</v>
      </c>
      <c r="K37" s="29" t="s">
        <v>520</v>
      </c>
      <c r="L37" s="15"/>
    </row>
    <row r="38" spans="1:12" ht="81" customHeight="1">
      <c r="A38" s="68" t="s">
        <v>523</v>
      </c>
      <c r="B38" s="26"/>
      <c r="C38" s="138" t="s">
        <v>524</v>
      </c>
      <c r="D38" s="139">
        <v>40579</v>
      </c>
      <c r="E38" s="28" t="s">
        <v>126</v>
      </c>
      <c r="F38" s="12">
        <v>8</v>
      </c>
      <c r="G38" s="12">
        <v>8</v>
      </c>
      <c r="H38" s="12" t="s">
        <v>211</v>
      </c>
      <c r="I38" s="71">
        <v>78</v>
      </c>
      <c r="J38" s="14">
        <f t="shared" si="0"/>
        <v>96.296296296296291</v>
      </c>
      <c r="K38" s="29" t="s">
        <v>520</v>
      </c>
      <c r="L38" s="15"/>
    </row>
    <row r="39" spans="1:12" ht="81" customHeight="1">
      <c r="A39" s="68" t="s">
        <v>525</v>
      </c>
      <c r="B39" s="26"/>
      <c r="C39" s="138" t="s">
        <v>412</v>
      </c>
      <c r="D39" s="139">
        <v>40197</v>
      </c>
      <c r="E39" s="28" t="s">
        <v>126</v>
      </c>
      <c r="F39" s="12">
        <v>8</v>
      </c>
      <c r="G39" s="12">
        <v>8</v>
      </c>
      <c r="H39" s="12" t="s">
        <v>211</v>
      </c>
      <c r="I39" s="71">
        <v>76</v>
      </c>
      <c r="J39" s="14">
        <f t="shared" si="0"/>
        <v>93.827160493827151</v>
      </c>
      <c r="K39" s="29" t="s">
        <v>520</v>
      </c>
      <c r="L39" s="15"/>
    </row>
    <row r="40" spans="1:12" ht="81" customHeight="1">
      <c r="A40" s="68" t="s">
        <v>526</v>
      </c>
      <c r="B40" s="26"/>
      <c r="C40" s="138" t="s">
        <v>380</v>
      </c>
      <c r="D40" s="139">
        <v>40400</v>
      </c>
      <c r="E40" s="28" t="s">
        <v>126</v>
      </c>
      <c r="F40" s="12">
        <v>8</v>
      </c>
      <c r="G40" s="12">
        <v>8</v>
      </c>
      <c r="H40" s="12" t="s">
        <v>211</v>
      </c>
      <c r="I40" s="71">
        <v>75</v>
      </c>
      <c r="J40" s="14">
        <f t="shared" si="0"/>
        <v>92.592592592592595</v>
      </c>
      <c r="K40" s="29" t="s">
        <v>520</v>
      </c>
      <c r="L40" s="15"/>
    </row>
    <row r="41" spans="1:12" ht="81" customHeight="1">
      <c r="A41" s="68" t="s">
        <v>527</v>
      </c>
      <c r="B41" s="26"/>
      <c r="C41" s="138" t="s">
        <v>416</v>
      </c>
      <c r="D41" s="139">
        <v>40246</v>
      </c>
      <c r="E41" s="28" t="s">
        <v>126</v>
      </c>
      <c r="F41" s="12">
        <v>8</v>
      </c>
      <c r="G41" s="12">
        <v>8</v>
      </c>
      <c r="H41" s="12" t="s">
        <v>211</v>
      </c>
      <c r="I41" s="71">
        <v>73</v>
      </c>
      <c r="J41" s="14">
        <f t="shared" si="0"/>
        <v>90.123456790123456</v>
      </c>
      <c r="K41" s="29" t="s">
        <v>520</v>
      </c>
      <c r="L41" s="15"/>
    </row>
    <row r="42" spans="1:12" ht="81" customHeight="1">
      <c r="A42" s="68" t="s">
        <v>528</v>
      </c>
      <c r="B42" s="26"/>
      <c r="C42" s="138" t="s">
        <v>529</v>
      </c>
      <c r="D42" s="139">
        <v>40305</v>
      </c>
      <c r="E42" s="28" t="s">
        <v>126</v>
      </c>
      <c r="F42" s="12">
        <v>8</v>
      </c>
      <c r="G42" s="12">
        <v>8</v>
      </c>
      <c r="H42" s="12" t="s">
        <v>211</v>
      </c>
      <c r="I42" s="71">
        <v>70</v>
      </c>
      <c r="J42" s="14">
        <f t="shared" si="0"/>
        <v>86.419753086419746</v>
      </c>
      <c r="K42" s="29" t="s">
        <v>520</v>
      </c>
      <c r="L42" s="15"/>
    </row>
    <row r="43" spans="1:12" ht="81" customHeight="1">
      <c r="A43" s="68" t="s">
        <v>530</v>
      </c>
      <c r="B43" s="26"/>
      <c r="C43" s="138" t="s">
        <v>404</v>
      </c>
      <c r="D43" s="139">
        <v>41248</v>
      </c>
      <c r="E43" s="28" t="s">
        <v>126</v>
      </c>
      <c r="F43" s="12">
        <v>8</v>
      </c>
      <c r="G43" s="12">
        <v>8</v>
      </c>
      <c r="H43" s="12" t="s">
        <v>211</v>
      </c>
      <c r="I43" s="71">
        <v>70</v>
      </c>
      <c r="J43" s="14">
        <f t="shared" si="0"/>
        <v>86.419753086419746</v>
      </c>
      <c r="K43" s="29" t="s">
        <v>520</v>
      </c>
      <c r="L43" s="15"/>
    </row>
    <row r="44" spans="1:12" ht="81" customHeight="1">
      <c r="A44" s="68" t="s">
        <v>531</v>
      </c>
      <c r="B44" s="26"/>
      <c r="C44" s="138" t="s">
        <v>532</v>
      </c>
      <c r="D44" s="139">
        <v>40480</v>
      </c>
      <c r="E44" s="28" t="s">
        <v>126</v>
      </c>
      <c r="F44" s="12">
        <v>8</v>
      </c>
      <c r="G44" s="12">
        <v>8</v>
      </c>
      <c r="H44" s="12" t="s">
        <v>211</v>
      </c>
      <c r="I44" s="71">
        <v>70</v>
      </c>
      <c r="J44" s="14">
        <f t="shared" si="0"/>
        <v>86.419753086419746</v>
      </c>
      <c r="K44" s="29" t="s">
        <v>520</v>
      </c>
      <c r="L44" s="15"/>
    </row>
    <row r="45" spans="1:12" ht="81" customHeight="1">
      <c r="A45" s="68" t="s">
        <v>533</v>
      </c>
      <c r="B45" s="26"/>
      <c r="C45" s="138" t="s">
        <v>418</v>
      </c>
      <c r="D45" s="139">
        <v>40570</v>
      </c>
      <c r="E45" s="28" t="s">
        <v>126</v>
      </c>
      <c r="F45" s="12">
        <v>8</v>
      </c>
      <c r="G45" s="12">
        <v>8</v>
      </c>
      <c r="H45" s="12" t="s">
        <v>211</v>
      </c>
      <c r="I45" s="71">
        <v>69</v>
      </c>
      <c r="J45" s="14">
        <f t="shared" si="0"/>
        <v>85.18518518518519</v>
      </c>
      <c r="K45" s="29" t="s">
        <v>520</v>
      </c>
      <c r="L45" s="15"/>
    </row>
    <row r="46" spans="1:12" ht="81" customHeight="1">
      <c r="A46" s="68" t="s">
        <v>534</v>
      </c>
      <c r="B46" s="26"/>
      <c r="C46" s="138" t="s">
        <v>535</v>
      </c>
      <c r="D46" s="139">
        <v>40563</v>
      </c>
      <c r="E46" s="28" t="s">
        <v>126</v>
      </c>
      <c r="F46" s="12">
        <v>8</v>
      </c>
      <c r="G46" s="12">
        <v>8</v>
      </c>
      <c r="H46" s="12" t="s">
        <v>211</v>
      </c>
      <c r="I46" s="71">
        <v>66</v>
      </c>
      <c r="J46" s="14">
        <f t="shared" si="0"/>
        <v>81.481481481481481</v>
      </c>
      <c r="K46" s="29" t="s">
        <v>520</v>
      </c>
      <c r="L46" s="15"/>
    </row>
    <row r="47" spans="1:12" ht="81" customHeight="1">
      <c r="A47" s="68" t="s">
        <v>536</v>
      </c>
      <c r="B47" s="26"/>
      <c r="C47" s="138" t="s">
        <v>537</v>
      </c>
      <c r="D47" s="139">
        <v>40563</v>
      </c>
      <c r="E47" s="28" t="s">
        <v>126</v>
      </c>
      <c r="F47" s="12">
        <v>8</v>
      </c>
      <c r="G47" s="12">
        <v>8</v>
      </c>
      <c r="H47" s="12" t="s">
        <v>211</v>
      </c>
      <c r="I47" s="71">
        <v>65</v>
      </c>
      <c r="J47" s="14">
        <f t="shared" si="0"/>
        <v>80.246913580246911</v>
      </c>
      <c r="K47" s="29" t="s">
        <v>520</v>
      </c>
      <c r="L47" s="15"/>
    </row>
    <row r="48" spans="1:12" ht="81" customHeight="1">
      <c r="A48" s="68" t="s">
        <v>538</v>
      </c>
      <c r="B48" s="26"/>
      <c r="C48" s="138" t="s">
        <v>539</v>
      </c>
      <c r="D48" s="139">
        <v>40211</v>
      </c>
      <c r="E48" s="28" t="s">
        <v>126</v>
      </c>
      <c r="F48" s="12">
        <v>8</v>
      </c>
      <c r="G48" s="12">
        <v>8</v>
      </c>
      <c r="H48" s="12" t="s">
        <v>211</v>
      </c>
      <c r="I48" s="71">
        <v>65</v>
      </c>
      <c r="J48" s="14">
        <f t="shared" si="0"/>
        <v>80.246913580246911</v>
      </c>
      <c r="K48" s="29" t="s">
        <v>520</v>
      </c>
      <c r="L48" s="15"/>
    </row>
    <row r="49" spans="1:18" ht="81" customHeight="1">
      <c r="A49" s="68" t="s">
        <v>540</v>
      </c>
      <c r="B49" s="26"/>
      <c r="C49" s="138" t="s">
        <v>541</v>
      </c>
      <c r="D49" s="139">
        <v>40317</v>
      </c>
      <c r="E49" s="28" t="s">
        <v>126</v>
      </c>
      <c r="F49" s="12">
        <v>8</v>
      </c>
      <c r="G49" s="12">
        <v>8</v>
      </c>
      <c r="H49" s="12" t="s">
        <v>211</v>
      </c>
      <c r="I49" s="71">
        <v>57</v>
      </c>
      <c r="J49" s="14">
        <f t="shared" si="0"/>
        <v>70.370370370370367</v>
      </c>
      <c r="K49" s="29" t="s">
        <v>520</v>
      </c>
      <c r="L49" s="15"/>
    </row>
    <row r="50" spans="1:18" ht="58.5" customHeight="1">
      <c r="A50" s="78"/>
      <c r="B50" s="79"/>
      <c r="C50" s="131" t="s">
        <v>259</v>
      </c>
      <c r="D50" s="95"/>
      <c r="E50" s="80" t="s">
        <v>160</v>
      </c>
      <c r="F50" s="81"/>
      <c r="G50" s="81"/>
      <c r="H50" s="81"/>
      <c r="I50" s="81"/>
      <c r="J50" s="81"/>
      <c r="K50" s="83"/>
      <c r="L50" s="83"/>
    </row>
    <row r="51" spans="1:18" ht="58.5" customHeight="1">
      <c r="A51" s="78"/>
      <c r="B51" s="79"/>
      <c r="C51" s="79" t="s">
        <v>259</v>
      </c>
      <c r="D51" s="95"/>
      <c r="E51" s="80" t="s">
        <v>174</v>
      </c>
      <c r="F51" s="81"/>
      <c r="G51" s="81"/>
      <c r="H51" s="81"/>
      <c r="I51" s="81"/>
      <c r="J51" s="81"/>
      <c r="K51" s="83"/>
      <c r="L51" s="83"/>
    </row>
    <row r="52" spans="1:18" ht="58.5" customHeight="1">
      <c r="A52" s="78"/>
      <c r="B52" s="79"/>
      <c r="C52" s="79" t="s">
        <v>259</v>
      </c>
      <c r="D52" s="95"/>
      <c r="E52" s="80" t="s">
        <v>198</v>
      </c>
      <c r="F52" s="81"/>
      <c r="G52" s="81"/>
      <c r="H52" s="81"/>
      <c r="I52" s="81"/>
      <c r="J52" s="81"/>
      <c r="K52" s="83"/>
      <c r="L52" s="83"/>
    </row>
    <row r="53" spans="1:18" ht="58.5" customHeight="1">
      <c r="A53" s="78"/>
      <c r="B53" s="79"/>
      <c r="C53" s="79" t="s">
        <v>259</v>
      </c>
      <c r="D53" s="79"/>
      <c r="E53" s="80" t="s">
        <v>208</v>
      </c>
      <c r="F53" s="81"/>
      <c r="G53" s="81"/>
      <c r="H53" s="81"/>
      <c r="I53" s="81"/>
      <c r="J53" s="81"/>
      <c r="K53" s="83"/>
      <c r="L53" s="83"/>
    </row>
    <row r="54" spans="1:18" ht="58.5" customHeight="1">
      <c r="A54" s="140" t="s">
        <v>542</v>
      </c>
      <c r="B54" s="26"/>
      <c r="C54" s="46" t="s">
        <v>472</v>
      </c>
      <c r="D54" s="99">
        <v>40480</v>
      </c>
      <c r="E54" s="28" t="s">
        <v>222</v>
      </c>
      <c r="F54" s="12">
        <v>8</v>
      </c>
      <c r="G54" s="12">
        <v>8</v>
      </c>
      <c r="H54" s="12" t="s">
        <v>21</v>
      </c>
      <c r="I54" s="12">
        <v>53</v>
      </c>
      <c r="J54" s="14">
        <f t="shared" si="0"/>
        <v>65.432098765432102</v>
      </c>
      <c r="K54" s="12" t="s">
        <v>543</v>
      </c>
      <c r="L54" s="15"/>
    </row>
    <row r="55" spans="1:18" ht="57" customHeight="1">
      <c r="A55" s="78"/>
      <c r="B55" s="79"/>
      <c r="C55" s="141" t="s">
        <v>259</v>
      </c>
      <c r="D55" s="95"/>
      <c r="E55" s="80" t="s">
        <v>297</v>
      </c>
      <c r="F55" s="81"/>
      <c r="G55" s="81"/>
      <c r="H55" s="81"/>
      <c r="I55" s="81"/>
      <c r="J55" s="81"/>
      <c r="K55" s="83"/>
      <c r="L55" s="83"/>
      <c r="M55" s="3"/>
      <c r="N55" s="3"/>
      <c r="O55" s="3"/>
      <c r="P55" s="3"/>
      <c r="Q55" s="3"/>
      <c r="R55" s="3"/>
    </row>
    <row r="56" spans="1:18">
      <c r="B56" s="902" t="s">
        <v>544</v>
      </c>
      <c r="C56" s="903"/>
      <c r="D56" s="903"/>
      <c r="E56" s="903"/>
      <c r="F56" s="903"/>
      <c r="G56" s="903"/>
      <c r="H56" s="903"/>
      <c r="I56" s="66"/>
      <c r="J56" s="66"/>
      <c r="K56" s="66"/>
      <c r="L56" s="67"/>
    </row>
    <row r="57" spans="1:18" ht="76.5">
      <c r="A57" s="68" t="s">
        <v>545</v>
      </c>
      <c r="B57" s="15"/>
      <c r="C57" s="17" t="s">
        <v>539</v>
      </c>
      <c r="D57" s="142">
        <v>40229</v>
      </c>
      <c r="E57" s="28" t="s">
        <v>126</v>
      </c>
      <c r="F57" s="17">
        <v>8</v>
      </c>
      <c r="G57" s="17">
        <v>8</v>
      </c>
      <c r="H57" s="17" t="s">
        <v>25</v>
      </c>
      <c r="I57" s="17"/>
      <c r="J57" s="17"/>
      <c r="K57" s="143" t="s">
        <v>520</v>
      </c>
      <c r="L57" s="15"/>
    </row>
    <row r="58" spans="1:18">
      <c r="B58" s="15"/>
      <c r="C58" s="15"/>
      <c r="D58" s="15"/>
      <c r="F58" s="15"/>
      <c r="G58" s="15"/>
      <c r="H58" s="15"/>
      <c r="I58" s="15"/>
      <c r="J58" s="15"/>
      <c r="K58" s="15"/>
      <c r="L58" s="15"/>
    </row>
  </sheetData>
  <mergeCells count="6">
    <mergeCell ref="B56:H56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D5FF"/>
  </sheetPr>
  <dimension ref="A2:R70"/>
  <sheetViews>
    <sheetView topLeftCell="D41" workbookViewId="0"/>
  </sheetViews>
  <sheetFormatPr defaultColWidth="10.42578125" defaultRowHeight="12.75"/>
  <cols>
    <col min="1" max="1" width="32.8554687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2725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659" t="s">
        <v>2726</v>
      </c>
      <c r="B12" s="616">
        <v>1</v>
      </c>
      <c r="C12" s="145" t="s">
        <v>41</v>
      </c>
      <c r="D12" s="660">
        <v>40723</v>
      </c>
      <c r="E12" s="486" t="s">
        <v>19</v>
      </c>
      <c r="F12" s="156">
        <v>7</v>
      </c>
      <c r="G12" s="156">
        <v>7</v>
      </c>
      <c r="H12" s="156" t="s">
        <v>21</v>
      </c>
      <c r="I12" s="661">
        <v>73</v>
      </c>
      <c r="J12" s="662">
        <f t="shared" ref="J12:J67" si="0">I12/86*100</f>
        <v>84.883720930232556</v>
      </c>
      <c r="K12" s="616" t="s">
        <v>1186</v>
      </c>
      <c r="L12" s="616"/>
    </row>
    <row r="13" spans="1:13" ht="51">
      <c r="A13" s="659" t="s">
        <v>2727</v>
      </c>
      <c r="B13" s="616">
        <v>2</v>
      </c>
      <c r="C13" s="145" t="s">
        <v>226</v>
      </c>
      <c r="D13" s="660">
        <v>40779</v>
      </c>
      <c r="E13" s="487" t="s">
        <v>19</v>
      </c>
      <c r="F13" s="161">
        <v>7</v>
      </c>
      <c r="G13" s="161">
        <v>7</v>
      </c>
      <c r="H13" s="161" t="s">
        <v>25</v>
      </c>
      <c r="I13" s="663">
        <v>72</v>
      </c>
      <c r="J13" s="662">
        <f t="shared" si="0"/>
        <v>83.720930232558146</v>
      </c>
      <c r="K13" s="616" t="s">
        <v>1186</v>
      </c>
      <c r="L13" s="616"/>
    </row>
    <row r="14" spans="1:13" ht="51">
      <c r="A14" s="659" t="s">
        <v>2728</v>
      </c>
      <c r="B14" s="616">
        <v>3</v>
      </c>
      <c r="C14" s="145" t="s">
        <v>32</v>
      </c>
      <c r="D14" s="660">
        <v>40691</v>
      </c>
      <c r="E14" s="487" t="s">
        <v>19</v>
      </c>
      <c r="F14" s="161">
        <v>7</v>
      </c>
      <c r="G14" s="161">
        <v>7</v>
      </c>
      <c r="H14" s="161" t="s">
        <v>25</v>
      </c>
      <c r="I14" s="663">
        <v>71</v>
      </c>
      <c r="J14" s="662">
        <f t="shared" si="0"/>
        <v>82.558139534883722</v>
      </c>
      <c r="K14" s="616" t="s">
        <v>1186</v>
      </c>
      <c r="L14" s="616"/>
    </row>
    <row r="15" spans="1:13" ht="51">
      <c r="A15" s="659" t="s">
        <v>2729</v>
      </c>
      <c r="B15" s="616">
        <v>4</v>
      </c>
      <c r="C15" s="145" t="s">
        <v>18</v>
      </c>
      <c r="D15" s="660">
        <v>41113</v>
      </c>
      <c r="E15" s="487" t="s">
        <v>19</v>
      </c>
      <c r="F15" s="161">
        <v>7</v>
      </c>
      <c r="G15" s="161">
        <v>7</v>
      </c>
      <c r="H15" s="161" t="s">
        <v>25</v>
      </c>
      <c r="I15" s="663">
        <v>64</v>
      </c>
      <c r="J15" s="662">
        <f t="shared" si="0"/>
        <v>74.418604651162795</v>
      </c>
      <c r="K15" s="616" t="s">
        <v>1178</v>
      </c>
      <c r="L15" s="616"/>
    </row>
    <row r="16" spans="1:13" ht="51">
      <c r="A16" s="659" t="s">
        <v>2730</v>
      </c>
      <c r="B16" s="616">
        <v>5</v>
      </c>
      <c r="C16" s="151" t="s">
        <v>35</v>
      </c>
      <c r="D16" s="660">
        <v>40818</v>
      </c>
      <c r="E16" s="487" t="s">
        <v>19</v>
      </c>
      <c r="F16" s="161">
        <v>7</v>
      </c>
      <c r="G16" s="161">
        <v>7</v>
      </c>
      <c r="H16" s="161" t="s">
        <v>25</v>
      </c>
      <c r="I16" s="663">
        <v>62</v>
      </c>
      <c r="J16" s="662">
        <f t="shared" si="0"/>
        <v>72.093023255813947</v>
      </c>
      <c r="K16" s="616" t="s">
        <v>1186</v>
      </c>
      <c r="L16" s="616"/>
    </row>
    <row r="17" spans="1:12" ht="51">
      <c r="A17" s="659" t="s">
        <v>2731</v>
      </c>
      <c r="B17" s="616"/>
      <c r="C17" s="145" t="s">
        <v>50</v>
      </c>
      <c r="D17" s="660">
        <v>40924</v>
      </c>
      <c r="E17" s="487" t="s">
        <v>51</v>
      </c>
      <c r="F17" s="161">
        <v>7</v>
      </c>
      <c r="G17" s="161">
        <v>7</v>
      </c>
      <c r="H17" s="20" t="s">
        <v>52</v>
      </c>
      <c r="I17" s="663">
        <v>77</v>
      </c>
      <c r="J17" s="662">
        <f t="shared" si="0"/>
        <v>89.534883720930239</v>
      </c>
      <c r="K17" s="262" t="s">
        <v>1198</v>
      </c>
      <c r="L17" s="616"/>
    </row>
    <row r="18" spans="1:12" ht="51">
      <c r="A18" s="659" t="s">
        <v>2732</v>
      </c>
      <c r="B18" s="616"/>
      <c r="C18" s="145" t="s">
        <v>238</v>
      </c>
      <c r="D18" s="660">
        <v>40769</v>
      </c>
      <c r="E18" s="487" t="s">
        <v>51</v>
      </c>
      <c r="F18" s="161">
        <v>7</v>
      </c>
      <c r="G18" s="161">
        <v>7</v>
      </c>
      <c r="H18" s="24" t="s">
        <v>59</v>
      </c>
      <c r="I18" s="663">
        <v>72</v>
      </c>
      <c r="J18" s="662">
        <f t="shared" si="0"/>
        <v>83.720930232558146</v>
      </c>
      <c r="K18" s="262" t="s">
        <v>1198</v>
      </c>
      <c r="L18" s="616"/>
    </row>
    <row r="19" spans="1:12" ht="51">
      <c r="A19" s="659" t="s">
        <v>2733</v>
      </c>
      <c r="B19" s="616"/>
      <c r="C19" s="145" t="s">
        <v>68</v>
      </c>
      <c r="D19" s="660">
        <v>40598</v>
      </c>
      <c r="E19" s="487" t="s">
        <v>51</v>
      </c>
      <c r="F19" s="161">
        <v>7</v>
      </c>
      <c r="G19" s="161">
        <v>7</v>
      </c>
      <c r="H19" s="24" t="s">
        <v>59</v>
      </c>
      <c r="I19" s="663">
        <v>72</v>
      </c>
      <c r="J19" s="662">
        <f t="shared" si="0"/>
        <v>83.720930232558146</v>
      </c>
      <c r="K19" s="262" t="s">
        <v>1201</v>
      </c>
      <c r="L19" s="616"/>
    </row>
    <row r="20" spans="1:12" ht="51">
      <c r="A20" s="659" t="s">
        <v>2734</v>
      </c>
      <c r="B20" s="101"/>
      <c r="C20" s="145" t="s">
        <v>242</v>
      </c>
      <c r="D20" s="660">
        <v>40868</v>
      </c>
      <c r="E20" s="487" t="s">
        <v>51</v>
      </c>
      <c r="F20" s="664">
        <v>7</v>
      </c>
      <c r="G20" s="664">
        <v>7</v>
      </c>
      <c r="H20" s="24" t="s">
        <v>59</v>
      </c>
      <c r="I20" s="665">
        <v>71</v>
      </c>
      <c r="J20" s="662">
        <f t="shared" si="0"/>
        <v>82.558139534883722</v>
      </c>
      <c r="K20" s="262" t="s">
        <v>1198</v>
      </c>
      <c r="L20" s="15"/>
    </row>
    <row r="21" spans="1:12" ht="58.5" customHeight="1">
      <c r="A21" s="659" t="s">
        <v>2735</v>
      </c>
      <c r="B21" s="101"/>
      <c r="C21" s="145" t="s">
        <v>2736</v>
      </c>
      <c r="D21" s="660">
        <v>40982</v>
      </c>
      <c r="E21" s="487" t="s">
        <v>51</v>
      </c>
      <c r="F21" s="664">
        <v>7</v>
      </c>
      <c r="G21" s="664">
        <v>7</v>
      </c>
      <c r="H21" s="24" t="s">
        <v>59</v>
      </c>
      <c r="I21" s="665">
        <v>66</v>
      </c>
      <c r="J21" s="662">
        <f t="shared" si="0"/>
        <v>76.744186046511629</v>
      </c>
      <c r="K21" s="262" t="s">
        <v>1198</v>
      </c>
      <c r="L21" s="15"/>
    </row>
    <row r="22" spans="1:12" ht="57" customHeight="1">
      <c r="A22" s="659" t="s">
        <v>2737</v>
      </c>
      <c r="B22" s="17"/>
      <c r="C22" s="145" t="s">
        <v>2738</v>
      </c>
      <c r="D22" s="660">
        <v>40595</v>
      </c>
      <c r="E22" s="487" t="s">
        <v>51</v>
      </c>
      <c r="F22" s="664">
        <v>7</v>
      </c>
      <c r="G22" s="664">
        <v>7</v>
      </c>
      <c r="H22" s="24" t="s">
        <v>59</v>
      </c>
      <c r="I22" s="665">
        <v>63</v>
      </c>
      <c r="J22" s="662">
        <f t="shared" si="0"/>
        <v>73.255813953488371</v>
      </c>
      <c r="K22" s="262" t="s">
        <v>1198</v>
      </c>
      <c r="L22" s="15"/>
    </row>
    <row r="23" spans="1:12" ht="57" customHeight="1">
      <c r="A23" s="659" t="s">
        <v>2739</v>
      </c>
      <c r="B23" s="17"/>
      <c r="C23" s="145" t="s">
        <v>1812</v>
      </c>
      <c r="D23" s="660">
        <v>40857</v>
      </c>
      <c r="E23" s="487" t="s">
        <v>51</v>
      </c>
      <c r="F23" s="664">
        <v>7</v>
      </c>
      <c r="G23" s="664">
        <v>7</v>
      </c>
      <c r="H23" s="24" t="s">
        <v>59</v>
      </c>
      <c r="I23" s="665">
        <v>62</v>
      </c>
      <c r="J23" s="662">
        <f t="shared" si="0"/>
        <v>72.093023255813947</v>
      </c>
      <c r="K23" s="262" t="s">
        <v>1201</v>
      </c>
      <c r="L23" s="15"/>
    </row>
    <row r="24" spans="1:12" ht="60" customHeight="1">
      <c r="A24" s="659" t="s">
        <v>2740</v>
      </c>
      <c r="B24" s="26"/>
      <c r="C24" s="151" t="s">
        <v>90</v>
      </c>
      <c r="D24" s="666">
        <v>40843</v>
      </c>
      <c r="E24" s="28" t="s">
        <v>79</v>
      </c>
      <c r="F24" s="664">
        <v>7</v>
      </c>
      <c r="G24" s="664">
        <v>7</v>
      </c>
      <c r="H24" s="12" t="s">
        <v>21</v>
      </c>
      <c r="I24" s="71">
        <v>76</v>
      </c>
      <c r="J24" s="662">
        <f t="shared" si="0"/>
        <v>88.372093023255815</v>
      </c>
      <c r="K24" s="15"/>
      <c r="L24" s="15" t="s">
        <v>2741</v>
      </c>
    </row>
    <row r="25" spans="1:12" ht="60" customHeight="1">
      <c r="A25" s="659" t="s">
        <v>2742</v>
      </c>
      <c r="B25" s="26"/>
      <c r="C25" s="151" t="s">
        <v>1833</v>
      </c>
      <c r="D25" s="666">
        <v>40938</v>
      </c>
      <c r="E25" s="28" t="s">
        <v>79</v>
      </c>
      <c r="F25" s="664">
        <v>7</v>
      </c>
      <c r="G25" s="664">
        <v>7</v>
      </c>
      <c r="H25" s="12" t="s">
        <v>25</v>
      </c>
      <c r="I25" s="71">
        <v>65</v>
      </c>
      <c r="J25" s="662">
        <f t="shared" si="0"/>
        <v>75.581395348837205</v>
      </c>
      <c r="K25" s="15"/>
      <c r="L25" s="15" t="s">
        <v>2741</v>
      </c>
    </row>
    <row r="26" spans="1:12" ht="60" customHeight="1">
      <c r="A26" s="659" t="s">
        <v>2743</v>
      </c>
      <c r="B26" s="26"/>
      <c r="C26" s="151" t="s">
        <v>1830</v>
      </c>
      <c r="D26" s="666">
        <v>40809</v>
      </c>
      <c r="E26" s="28" t="s">
        <v>79</v>
      </c>
      <c r="F26" s="664">
        <v>7</v>
      </c>
      <c r="G26" s="664">
        <v>7</v>
      </c>
      <c r="H26" s="12" t="s">
        <v>25</v>
      </c>
      <c r="I26" s="71">
        <v>63</v>
      </c>
      <c r="J26" s="662">
        <f t="shared" si="0"/>
        <v>73.255813953488371</v>
      </c>
      <c r="K26" s="15"/>
      <c r="L26" s="15" t="s">
        <v>2741</v>
      </c>
    </row>
    <row r="27" spans="1:12" ht="60" customHeight="1">
      <c r="A27" s="659" t="s">
        <v>2744</v>
      </c>
      <c r="B27" s="26"/>
      <c r="C27" s="151" t="s">
        <v>2745</v>
      </c>
      <c r="D27" s="666">
        <v>40855</v>
      </c>
      <c r="E27" s="28" t="s">
        <v>79</v>
      </c>
      <c r="F27" s="664">
        <v>7</v>
      </c>
      <c r="G27" s="664">
        <v>7</v>
      </c>
      <c r="H27" s="12" t="s">
        <v>25</v>
      </c>
      <c r="I27" s="71">
        <v>62</v>
      </c>
      <c r="J27" s="662">
        <f t="shared" si="0"/>
        <v>72.093023255813947</v>
      </c>
      <c r="K27" s="15"/>
      <c r="L27" s="15" t="s">
        <v>2741</v>
      </c>
    </row>
    <row r="28" spans="1:12" ht="60" customHeight="1">
      <c r="A28" s="659" t="s">
        <v>2746</v>
      </c>
      <c r="B28" s="26"/>
      <c r="C28" s="151" t="s">
        <v>88</v>
      </c>
      <c r="D28" s="666">
        <v>40681</v>
      </c>
      <c r="E28" s="28" t="s">
        <v>79</v>
      </c>
      <c r="F28" s="308">
        <v>7</v>
      </c>
      <c r="G28" s="308">
        <v>7</v>
      </c>
      <c r="H28" s="12" t="s">
        <v>25</v>
      </c>
      <c r="I28" s="71">
        <v>61</v>
      </c>
      <c r="J28" s="662">
        <f t="shared" si="0"/>
        <v>70.930232558139537</v>
      </c>
      <c r="K28" s="15"/>
      <c r="L28" s="15" t="s">
        <v>2741</v>
      </c>
    </row>
    <row r="29" spans="1:12" ht="58.5" customHeight="1">
      <c r="A29" s="659" t="s">
        <v>2747</v>
      </c>
      <c r="B29" s="26"/>
      <c r="C29" s="151" t="s">
        <v>104</v>
      </c>
      <c r="D29" s="666">
        <v>40691</v>
      </c>
      <c r="E29" s="169" t="s">
        <v>95</v>
      </c>
      <c r="F29" s="308">
        <v>7</v>
      </c>
      <c r="G29" s="308">
        <v>7</v>
      </c>
      <c r="H29" s="12" t="s">
        <v>21</v>
      </c>
      <c r="I29" s="71">
        <v>62</v>
      </c>
      <c r="J29" s="662">
        <f t="shared" si="0"/>
        <v>72.093023255813947</v>
      </c>
      <c r="K29" s="15" t="s">
        <v>1312</v>
      </c>
      <c r="L29" s="15"/>
    </row>
    <row r="30" spans="1:12" ht="58.5" customHeight="1">
      <c r="A30" s="659" t="s">
        <v>2748</v>
      </c>
      <c r="B30" s="26"/>
      <c r="C30" s="151" t="s">
        <v>2749</v>
      </c>
      <c r="D30" s="666">
        <v>40779</v>
      </c>
      <c r="E30" s="169" t="s">
        <v>95</v>
      </c>
      <c r="F30" s="308">
        <v>7</v>
      </c>
      <c r="G30" s="308">
        <v>7</v>
      </c>
      <c r="H30" s="12" t="s">
        <v>25</v>
      </c>
      <c r="I30" s="71">
        <v>61</v>
      </c>
      <c r="J30" s="662">
        <f t="shared" si="0"/>
        <v>70.930232558139537</v>
      </c>
      <c r="K30" s="15" t="s">
        <v>1207</v>
      </c>
      <c r="L30" s="15"/>
    </row>
    <row r="31" spans="1:12" ht="58.5" customHeight="1">
      <c r="A31" s="659" t="s">
        <v>2750</v>
      </c>
      <c r="B31" s="26"/>
      <c r="C31" s="151" t="s">
        <v>2751</v>
      </c>
      <c r="D31" s="666">
        <v>41050</v>
      </c>
      <c r="E31" s="169" t="s">
        <v>95</v>
      </c>
      <c r="F31" s="308">
        <v>7</v>
      </c>
      <c r="G31" s="308">
        <v>7</v>
      </c>
      <c r="H31" s="12" t="s">
        <v>25</v>
      </c>
      <c r="I31" s="71">
        <v>61</v>
      </c>
      <c r="J31" s="662">
        <f t="shared" si="0"/>
        <v>70.930232558139537</v>
      </c>
      <c r="K31" s="15" t="s">
        <v>1207</v>
      </c>
      <c r="L31" s="15"/>
    </row>
    <row r="32" spans="1:12" ht="58.5" customHeight="1">
      <c r="A32" s="659" t="s">
        <v>2752</v>
      </c>
      <c r="B32" s="26"/>
      <c r="C32" s="151" t="s">
        <v>1836</v>
      </c>
      <c r="D32" s="660">
        <v>40627</v>
      </c>
      <c r="E32" s="169" t="s">
        <v>95</v>
      </c>
      <c r="F32" s="308">
        <v>7</v>
      </c>
      <c r="G32" s="308">
        <v>7</v>
      </c>
      <c r="H32" s="12" t="s">
        <v>25</v>
      </c>
      <c r="I32" s="71">
        <v>60</v>
      </c>
      <c r="J32" s="662">
        <f t="shared" si="0"/>
        <v>69.767441860465112</v>
      </c>
      <c r="K32" s="15" t="s">
        <v>1312</v>
      </c>
      <c r="L32" s="15"/>
    </row>
    <row r="33" spans="1:12" ht="58.5" customHeight="1">
      <c r="A33" s="667"/>
      <c r="B33" s="79"/>
      <c r="C33" s="668" t="s">
        <v>259</v>
      </c>
      <c r="D33" s="669"/>
      <c r="E33" s="80" t="s">
        <v>113</v>
      </c>
      <c r="F33" s="670">
        <v>7</v>
      </c>
      <c r="G33" s="670">
        <v>7</v>
      </c>
      <c r="H33" s="81"/>
      <c r="I33" s="81"/>
      <c r="J33" s="671"/>
      <c r="K33" s="83"/>
      <c r="L33" s="83"/>
    </row>
    <row r="34" spans="1:12" ht="57" customHeight="1">
      <c r="A34" s="667"/>
      <c r="B34" s="79"/>
      <c r="C34" s="668" t="s">
        <v>259</v>
      </c>
      <c r="D34" s="672"/>
      <c r="E34" s="80" t="s">
        <v>120</v>
      </c>
      <c r="F34" s="670">
        <v>7</v>
      </c>
      <c r="G34" s="670">
        <v>7</v>
      </c>
      <c r="H34" s="81"/>
      <c r="I34" s="81"/>
      <c r="J34" s="671"/>
      <c r="K34" s="83"/>
      <c r="L34" s="83"/>
    </row>
    <row r="35" spans="1:12" ht="81" customHeight="1">
      <c r="A35" s="659" t="s">
        <v>2753</v>
      </c>
      <c r="B35" s="26"/>
      <c r="C35" s="151" t="s">
        <v>1213</v>
      </c>
      <c r="D35" s="666">
        <v>40846</v>
      </c>
      <c r="E35" s="28" t="s">
        <v>126</v>
      </c>
      <c r="F35" s="664">
        <v>7</v>
      </c>
      <c r="G35" s="664">
        <v>7</v>
      </c>
      <c r="H35" s="12" t="s">
        <v>548</v>
      </c>
      <c r="I35" s="71">
        <v>73</v>
      </c>
      <c r="J35" s="662">
        <f t="shared" si="0"/>
        <v>84.883720930232556</v>
      </c>
      <c r="K35" s="136" t="s">
        <v>1214</v>
      </c>
      <c r="L35" s="15"/>
    </row>
    <row r="36" spans="1:12" ht="81" customHeight="1">
      <c r="A36" s="659" t="s">
        <v>2754</v>
      </c>
      <c r="B36" s="26"/>
      <c r="C36" s="145" t="s">
        <v>2718</v>
      </c>
      <c r="D36" s="660">
        <v>41018</v>
      </c>
      <c r="E36" s="28" t="s">
        <v>126</v>
      </c>
      <c r="F36" s="664">
        <v>7</v>
      </c>
      <c r="G36" s="664">
        <v>7</v>
      </c>
      <c r="H36" s="12" t="s">
        <v>25</v>
      </c>
      <c r="I36" s="71">
        <v>72</v>
      </c>
      <c r="J36" s="662">
        <f t="shared" si="0"/>
        <v>83.720930232558146</v>
      </c>
      <c r="K36" s="136" t="s">
        <v>1235</v>
      </c>
      <c r="L36" s="15"/>
    </row>
    <row r="37" spans="1:12" ht="81" customHeight="1">
      <c r="A37" s="659" t="s">
        <v>2755</v>
      </c>
      <c r="B37" s="26"/>
      <c r="C37" s="145" t="s">
        <v>1232</v>
      </c>
      <c r="D37" s="660">
        <v>40706</v>
      </c>
      <c r="E37" s="28" t="s">
        <v>126</v>
      </c>
      <c r="F37" s="664">
        <v>7</v>
      </c>
      <c r="G37" s="664">
        <v>7</v>
      </c>
      <c r="H37" s="12" t="s">
        <v>25</v>
      </c>
      <c r="I37" s="71">
        <v>72</v>
      </c>
      <c r="J37" s="662">
        <f t="shared" si="0"/>
        <v>83.720930232558146</v>
      </c>
      <c r="K37" s="136" t="s">
        <v>1218</v>
      </c>
      <c r="L37" s="15"/>
    </row>
    <row r="38" spans="1:12" ht="81" customHeight="1">
      <c r="A38" s="659" t="s">
        <v>2756</v>
      </c>
      <c r="B38" s="26"/>
      <c r="C38" s="145" t="s">
        <v>155</v>
      </c>
      <c r="D38" s="660">
        <v>40692</v>
      </c>
      <c r="E38" s="28" t="s">
        <v>126</v>
      </c>
      <c r="F38" s="664">
        <v>7</v>
      </c>
      <c r="G38" s="664">
        <v>7</v>
      </c>
      <c r="H38" s="12" t="s">
        <v>25</v>
      </c>
      <c r="I38" s="71">
        <v>72</v>
      </c>
      <c r="J38" s="662">
        <f t="shared" si="0"/>
        <v>83.720930232558146</v>
      </c>
      <c r="K38" s="136" t="s">
        <v>1218</v>
      </c>
      <c r="L38" s="15"/>
    </row>
    <row r="39" spans="1:12" ht="81" customHeight="1">
      <c r="A39" s="659" t="s">
        <v>2757</v>
      </c>
      <c r="B39" s="26"/>
      <c r="C39" s="151" t="s">
        <v>153</v>
      </c>
      <c r="D39" s="660">
        <v>40684</v>
      </c>
      <c r="E39" s="28" t="s">
        <v>126</v>
      </c>
      <c r="F39" s="664">
        <v>7</v>
      </c>
      <c r="G39" s="664">
        <v>7</v>
      </c>
      <c r="H39" s="12" t="s">
        <v>25</v>
      </c>
      <c r="I39" s="71">
        <v>71</v>
      </c>
      <c r="J39" s="662">
        <f t="shared" si="0"/>
        <v>82.558139534883722</v>
      </c>
      <c r="K39" s="136" t="s">
        <v>1235</v>
      </c>
      <c r="L39" s="15"/>
    </row>
    <row r="40" spans="1:12" ht="81" customHeight="1">
      <c r="A40" s="659" t="s">
        <v>2758</v>
      </c>
      <c r="B40" s="26"/>
      <c r="C40" s="145" t="s">
        <v>277</v>
      </c>
      <c r="D40" s="660">
        <v>40912</v>
      </c>
      <c r="E40" s="28" t="s">
        <v>126</v>
      </c>
      <c r="F40" s="664">
        <v>7</v>
      </c>
      <c r="G40" s="664">
        <v>7</v>
      </c>
      <c r="H40" s="12" t="s">
        <v>25</v>
      </c>
      <c r="I40" s="71">
        <v>70</v>
      </c>
      <c r="J40" s="662">
        <f t="shared" si="0"/>
        <v>81.395348837209298</v>
      </c>
      <c r="K40" s="136" t="s">
        <v>1235</v>
      </c>
      <c r="L40" s="15"/>
    </row>
    <row r="41" spans="1:12" ht="81" customHeight="1">
      <c r="A41" s="659" t="s">
        <v>2759</v>
      </c>
      <c r="B41" s="26"/>
      <c r="C41" s="145" t="s">
        <v>141</v>
      </c>
      <c r="D41" s="660">
        <v>40683</v>
      </c>
      <c r="E41" s="28" t="s">
        <v>126</v>
      </c>
      <c r="F41" s="664">
        <v>7</v>
      </c>
      <c r="G41" s="664">
        <v>7</v>
      </c>
      <c r="H41" s="12" t="s">
        <v>25</v>
      </c>
      <c r="I41" s="71">
        <v>70</v>
      </c>
      <c r="J41" s="662">
        <f t="shared" si="0"/>
        <v>81.395348837209298</v>
      </c>
      <c r="K41" s="136" t="s">
        <v>1235</v>
      </c>
      <c r="L41" s="15"/>
    </row>
    <row r="42" spans="1:12" ht="81" customHeight="1">
      <c r="A42" s="659" t="s">
        <v>2760</v>
      </c>
      <c r="B42" s="26"/>
      <c r="C42" s="145" t="s">
        <v>2761</v>
      </c>
      <c r="D42" s="660">
        <v>40955</v>
      </c>
      <c r="E42" s="28" t="s">
        <v>126</v>
      </c>
      <c r="F42" s="664">
        <v>7</v>
      </c>
      <c r="G42" s="664">
        <v>7</v>
      </c>
      <c r="H42" s="12" t="s">
        <v>25</v>
      </c>
      <c r="I42" s="71">
        <v>66</v>
      </c>
      <c r="J42" s="662">
        <f t="shared" si="0"/>
        <v>76.744186046511629</v>
      </c>
      <c r="K42" s="136" t="s">
        <v>1214</v>
      </c>
      <c r="L42" s="15"/>
    </row>
    <row r="43" spans="1:12" ht="81" customHeight="1">
      <c r="A43" s="659" t="s">
        <v>2762</v>
      </c>
      <c r="B43" s="26"/>
      <c r="C43" s="145" t="s">
        <v>287</v>
      </c>
      <c r="D43" s="660">
        <v>40858</v>
      </c>
      <c r="E43" s="28" t="s">
        <v>126</v>
      </c>
      <c r="F43" s="664">
        <v>7</v>
      </c>
      <c r="G43" s="664">
        <v>7</v>
      </c>
      <c r="H43" s="12" t="s">
        <v>25</v>
      </c>
      <c r="I43" s="71">
        <v>65</v>
      </c>
      <c r="J43" s="662">
        <f t="shared" si="0"/>
        <v>75.581395348837205</v>
      </c>
      <c r="K43" s="136" t="s">
        <v>1235</v>
      </c>
      <c r="L43" s="15"/>
    </row>
    <row r="44" spans="1:12" ht="81" customHeight="1">
      <c r="A44" s="659" t="s">
        <v>2763</v>
      </c>
      <c r="B44" s="26"/>
      <c r="C44" s="145" t="s">
        <v>2764</v>
      </c>
      <c r="D44" s="660">
        <v>40739</v>
      </c>
      <c r="E44" s="28" t="s">
        <v>126</v>
      </c>
      <c r="F44" s="664">
        <v>7</v>
      </c>
      <c r="G44" s="664">
        <v>7</v>
      </c>
      <c r="H44" s="12" t="s">
        <v>25</v>
      </c>
      <c r="I44" s="71">
        <v>65</v>
      </c>
      <c r="J44" s="662">
        <f t="shared" si="0"/>
        <v>75.581395348837205</v>
      </c>
      <c r="K44" s="136" t="s">
        <v>1235</v>
      </c>
      <c r="L44" s="15"/>
    </row>
    <row r="45" spans="1:12" ht="81" customHeight="1">
      <c r="A45" s="659" t="s">
        <v>2765</v>
      </c>
      <c r="B45" s="26"/>
      <c r="C45" s="145" t="s">
        <v>145</v>
      </c>
      <c r="D45" s="660">
        <v>40805</v>
      </c>
      <c r="E45" s="28" t="s">
        <v>126</v>
      </c>
      <c r="F45" s="664">
        <v>7</v>
      </c>
      <c r="G45" s="664">
        <v>7</v>
      </c>
      <c r="H45" s="12" t="s">
        <v>25</v>
      </c>
      <c r="I45" s="71">
        <v>63</v>
      </c>
      <c r="J45" s="662">
        <f t="shared" si="0"/>
        <v>73.255813953488371</v>
      </c>
      <c r="K45" s="136" t="s">
        <v>1235</v>
      </c>
      <c r="L45" s="15"/>
    </row>
    <row r="46" spans="1:12" ht="58.5" customHeight="1">
      <c r="A46" s="659" t="s">
        <v>2766</v>
      </c>
      <c r="B46" s="26"/>
      <c r="C46" s="151" t="s">
        <v>165</v>
      </c>
      <c r="D46" s="666">
        <v>40730</v>
      </c>
      <c r="E46" s="28" t="s">
        <v>160</v>
      </c>
      <c r="F46" s="664">
        <v>7</v>
      </c>
      <c r="G46" s="664">
        <v>7</v>
      </c>
      <c r="H46" s="12" t="s">
        <v>548</v>
      </c>
      <c r="I46" s="71">
        <v>74</v>
      </c>
      <c r="J46" s="662">
        <f t="shared" si="0"/>
        <v>86.04651162790698</v>
      </c>
      <c r="K46" s="15" t="s">
        <v>1652</v>
      </c>
      <c r="L46" s="15"/>
    </row>
    <row r="47" spans="1:12" ht="58.5" customHeight="1">
      <c r="A47" s="659" t="s">
        <v>2767</v>
      </c>
      <c r="B47" s="26"/>
      <c r="C47" s="151" t="s">
        <v>1240</v>
      </c>
      <c r="D47" s="666">
        <v>40858</v>
      </c>
      <c r="E47" s="28" t="s">
        <v>160</v>
      </c>
      <c r="F47" s="664">
        <v>7</v>
      </c>
      <c r="G47" s="664">
        <v>7</v>
      </c>
      <c r="H47" s="12" t="s">
        <v>548</v>
      </c>
      <c r="I47" s="71">
        <v>74</v>
      </c>
      <c r="J47" s="662">
        <f t="shared" si="0"/>
        <v>86.04651162790698</v>
      </c>
      <c r="K47" s="15" t="s">
        <v>1652</v>
      </c>
      <c r="L47" s="15"/>
    </row>
    <row r="48" spans="1:12" ht="58.5" customHeight="1">
      <c r="A48" s="659" t="s">
        <v>2768</v>
      </c>
      <c r="B48" s="26"/>
      <c r="C48" s="151" t="s">
        <v>167</v>
      </c>
      <c r="D48" s="666">
        <v>40676</v>
      </c>
      <c r="E48" s="28" t="s">
        <v>160</v>
      </c>
      <c r="F48" s="664">
        <v>7</v>
      </c>
      <c r="G48" s="664">
        <v>7</v>
      </c>
      <c r="H48" s="12" t="s">
        <v>25</v>
      </c>
      <c r="I48" s="71">
        <v>72</v>
      </c>
      <c r="J48" s="662">
        <f t="shared" si="0"/>
        <v>83.720930232558146</v>
      </c>
      <c r="K48" s="15" t="s">
        <v>1652</v>
      </c>
      <c r="L48" s="15"/>
    </row>
    <row r="49" spans="1:12" ht="58.5" customHeight="1">
      <c r="A49" s="659" t="s">
        <v>2769</v>
      </c>
      <c r="B49" s="26"/>
      <c r="C49" s="151" t="s">
        <v>612</v>
      </c>
      <c r="D49" s="666">
        <v>40346</v>
      </c>
      <c r="E49" s="28" t="s">
        <v>160</v>
      </c>
      <c r="F49" s="664">
        <v>7</v>
      </c>
      <c r="G49" s="664">
        <v>7</v>
      </c>
      <c r="H49" s="12" t="s">
        <v>25</v>
      </c>
      <c r="I49" s="71">
        <v>66</v>
      </c>
      <c r="J49" s="662">
        <f t="shared" si="0"/>
        <v>76.744186046511629</v>
      </c>
      <c r="K49" s="15" t="s">
        <v>1563</v>
      </c>
      <c r="L49" s="15"/>
    </row>
    <row r="50" spans="1:12" ht="58.5" customHeight="1">
      <c r="A50" s="659" t="s">
        <v>2770</v>
      </c>
      <c r="B50" s="26"/>
      <c r="C50" s="151" t="s">
        <v>1873</v>
      </c>
      <c r="D50" s="666">
        <v>40858</v>
      </c>
      <c r="E50" s="28" t="s">
        <v>160</v>
      </c>
      <c r="F50" s="664">
        <v>7</v>
      </c>
      <c r="G50" s="664">
        <v>7</v>
      </c>
      <c r="H50" s="12" t="s">
        <v>25</v>
      </c>
      <c r="I50" s="71">
        <v>65</v>
      </c>
      <c r="J50" s="662">
        <f t="shared" si="0"/>
        <v>75.581395348837205</v>
      </c>
      <c r="K50" s="15" t="s">
        <v>1652</v>
      </c>
      <c r="L50" s="15"/>
    </row>
    <row r="51" spans="1:12" ht="58.5" customHeight="1">
      <c r="A51" s="659" t="s">
        <v>2771</v>
      </c>
      <c r="B51" s="26"/>
      <c r="C51" s="151" t="s">
        <v>2772</v>
      </c>
      <c r="D51" s="666">
        <v>40884</v>
      </c>
      <c r="E51" s="28" t="s">
        <v>160</v>
      </c>
      <c r="F51" s="664">
        <v>7</v>
      </c>
      <c r="G51" s="664">
        <v>7</v>
      </c>
      <c r="H51" s="12" t="s">
        <v>25</v>
      </c>
      <c r="I51" s="71">
        <v>62</v>
      </c>
      <c r="J51" s="662">
        <f t="shared" si="0"/>
        <v>72.093023255813947</v>
      </c>
      <c r="K51" s="15" t="s">
        <v>1652</v>
      </c>
      <c r="L51" s="15"/>
    </row>
    <row r="52" spans="1:12" ht="58.5" customHeight="1">
      <c r="A52" s="659" t="s">
        <v>2773</v>
      </c>
      <c r="B52" s="26"/>
      <c r="C52" s="151" t="s">
        <v>2774</v>
      </c>
      <c r="D52" s="666">
        <v>40561</v>
      </c>
      <c r="E52" s="28" t="s">
        <v>160</v>
      </c>
      <c r="F52" s="664">
        <v>7</v>
      </c>
      <c r="G52" s="664">
        <v>7</v>
      </c>
      <c r="H52" s="12" t="s">
        <v>25</v>
      </c>
      <c r="I52" s="71">
        <v>61</v>
      </c>
      <c r="J52" s="662">
        <f t="shared" si="0"/>
        <v>70.930232558139537</v>
      </c>
      <c r="K52" s="15" t="s">
        <v>1652</v>
      </c>
      <c r="L52" s="15"/>
    </row>
    <row r="53" spans="1:12" ht="58.5" customHeight="1">
      <c r="A53" s="659" t="s">
        <v>2775</v>
      </c>
      <c r="B53" s="26"/>
      <c r="C53" s="151" t="s">
        <v>181</v>
      </c>
      <c r="D53" s="666">
        <v>40534</v>
      </c>
      <c r="E53" s="28" t="s">
        <v>174</v>
      </c>
      <c r="F53" s="664">
        <v>7</v>
      </c>
      <c r="G53" s="664">
        <v>7</v>
      </c>
      <c r="H53" s="12" t="s">
        <v>548</v>
      </c>
      <c r="I53" s="71">
        <v>76</v>
      </c>
      <c r="J53" s="662">
        <f t="shared" si="0"/>
        <v>88.372093023255815</v>
      </c>
      <c r="K53" s="15" t="s">
        <v>1244</v>
      </c>
      <c r="L53" s="15"/>
    </row>
    <row r="54" spans="1:12" ht="58.5" customHeight="1">
      <c r="A54" s="659" t="s">
        <v>2776</v>
      </c>
      <c r="B54" s="26"/>
      <c r="C54" s="151" t="s">
        <v>2777</v>
      </c>
      <c r="D54" s="666">
        <v>40723</v>
      </c>
      <c r="E54" s="28" t="s">
        <v>174</v>
      </c>
      <c r="F54" s="664">
        <v>7</v>
      </c>
      <c r="G54" s="664">
        <v>7</v>
      </c>
      <c r="H54" s="12" t="s">
        <v>25</v>
      </c>
      <c r="I54" s="71">
        <v>72</v>
      </c>
      <c r="J54" s="662">
        <f t="shared" si="0"/>
        <v>83.720930232558146</v>
      </c>
      <c r="K54" s="15" t="s">
        <v>1247</v>
      </c>
      <c r="L54" s="15"/>
    </row>
    <row r="55" spans="1:12" ht="58.5" customHeight="1">
      <c r="A55" s="659" t="s">
        <v>2778</v>
      </c>
      <c r="B55" s="26"/>
      <c r="C55" s="151" t="s">
        <v>2345</v>
      </c>
      <c r="D55" s="666">
        <v>40902</v>
      </c>
      <c r="E55" s="28" t="s">
        <v>174</v>
      </c>
      <c r="F55" s="664">
        <v>7</v>
      </c>
      <c r="G55" s="664">
        <v>7</v>
      </c>
      <c r="H55" s="12" t="s">
        <v>25</v>
      </c>
      <c r="I55" s="71">
        <v>68</v>
      </c>
      <c r="J55" s="662">
        <f t="shared" si="0"/>
        <v>79.069767441860463</v>
      </c>
      <c r="K55" s="15" t="s">
        <v>1247</v>
      </c>
      <c r="L55" s="15"/>
    </row>
    <row r="56" spans="1:12" ht="58.5" customHeight="1">
      <c r="A56" s="659" t="s">
        <v>2779</v>
      </c>
      <c r="B56" s="26"/>
      <c r="C56" s="151" t="s">
        <v>185</v>
      </c>
      <c r="D56" s="666">
        <v>41004</v>
      </c>
      <c r="E56" s="28" t="s">
        <v>174</v>
      </c>
      <c r="F56" s="664">
        <v>7</v>
      </c>
      <c r="G56" s="664">
        <v>7</v>
      </c>
      <c r="H56" s="12" t="s">
        <v>25</v>
      </c>
      <c r="I56" s="71">
        <v>65</v>
      </c>
      <c r="J56" s="662">
        <f t="shared" si="0"/>
        <v>75.581395348837205</v>
      </c>
      <c r="K56" s="15" t="s">
        <v>1244</v>
      </c>
      <c r="L56" s="15"/>
    </row>
    <row r="57" spans="1:12" ht="58.5" customHeight="1">
      <c r="A57" s="659" t="s">
        <v>2780</v>
      </c>
      <c r="B57" s="26"/>
      <c r="C57" s="151" t="s">
        <v>1253</v>
      </c>
      <c r="D57" s="666">
        <v>40778</v>
      </c>
      <c r="E57" s="28" t="s">
        <v>174</v>
      </c>
      <c r="F57" s="664">
        <v>7</v>
      </c>
      <c r="G57" s="664">
        <v>7</v>
      </c>
      <c r="H57" s="12" t="s">
        <v>25</v>
      </c>
      <c r="I57" s="71">
        <v>64</v>
      </c>
      <c r="J57" s="662">
        <f t="shared" si="0"/>
        <v>74.418604651162795</v>
      </c>
      <c r="K57" s="15" t="s">
        <v>1247</v>
      </c>
      <c r="L57" s="15"/>
    </row>
    <row r="58" spans="1:12" ht="58.5" customHeight="1">
      <c r="A58" s="659" t="s">
        <v>2781</v>
      </c>
      <c r="B58" s="26"/>
      <c r="C58" s="151" t="s">
        <v>2337</v>
      </c>
      <c r="D58" s="666">
        <v>40917</v>
      </c>
      <c r="E58" s="28" t="s">
        <v>174</v>
      </c>
      <c r="F58" s="308">
        <v>7</v>
      </c>
      <c r="G58" s="308">
        <v>7</v>
      </c>
      <c r="H58" s="12" t="s">
        <v>25</v>
      </c>
      <c r="I58" s="71">
        <v>64</v>
      </c>
      <c r="J58" s="662">
        <f t="shared" si="0"/>
        <v>74.418604651162795</v>
      </c>
      <c r="K58" s="15" t="s">
        <v>1244</v>
      </c>
      <c r="L58" s="15"/>
    </row>
    <row r="59" spans="1:12" ht="58.5" customHeight="1">
      <c r="A59" s="659" t="s">
        <v>2782</v>
      </c>
      <c r="B59" s="26"/>
      <c r="C59" s="151" t="s">
        <v>203</v>
      </c>
      <c r="D59" s="666">
        <v>40815</v>
      </c>
      <c r="E59" s="28" t="s">
        <v>198</v>
      </c>
      <c r="F59" s="664">
        <v>7</v>
      </c>
      <c r="G59" s="664">
        <v>7</v>
      </c>
      <c r="H59" s="12" t="s">
        <v>21</v>
      </c>
      <c r="I59" s="71">
        <v>65</v>
      </c>
      <c r="J59" s="662">
        <f t="shared" si="0"/>
        <v>75.581395348837205</v>
      </c>
      <c r="K59" s="15" t="s">
        <v>2783</v>
      </c>
      <c r="L59" s="15"/>
    </row>
    <row r="60" spans="1:12" ht="58.5" customHeight="1">
      <c r="A60" s="659" t="s">
        <v>2784</v>
      </c>
      <c r="B60" s="26"/>
      <c r="C60" s="151" t="s">
        <v>2689</v>
      </c>
      <c r="D60" s="660">
        <v>40833</v>
      </c>
      <c r="E60" s="28" t="s">
        <v>198</v>
      </c>
      <c r="F60" s="664">
        <v>7</v>
      </c>
      <c r="G60" s="664">
        <v>7</v>
      </c>
      <c r="H60" s="12" t="s">
        <v>25</v>
      </c>
      <c r="I60" s="71">
        <v>64</v>
      </c>
      <c r="J60" s="662">
        <f t="shared" si="0"/>
        <v>74.418604651162795</v>
      </c>
      <c r="K60" t="s">
        <v>2783</v>
      </c>
      <c r="L60" s="15"/>
    </row>
    <row r="61" spans="1:12" ht="60" customHeight="1">
      <c r="A61" s="548" t="s">
        <v>2785</v>
      </c>
      <c r="B61" s="26"/>
      <c r="C61" s="151" t="s">
        <v>2786</v>
      </c>
      <c r="D61" s="666">
        <v>40712</v>
      </c>
      <c r="E61" s="28" t="s">
        <v>198</v>
      </c>
      <c r="F61" s="664">
        <v>7</v>
      </c>
      <c r="G61" s="664">
        <v>7</v>
      </c>
      <c r="H61" s="12" t="s">
        <v>30</v>
      </c>
      <c r="I61" s="71">
        <v>62</v>
      </c>
      <c r="J61" s="662">
        <f t="shared" si="0"/>
        <v>72.093023255813947</v>
      </c>
      <c r="K61" s="15" t="s">
        <v>2783</v>
      </c>
      <c r="L61" s="15"/>
    </row>
    <row r="62" spans="1:12" ht="58.5" customHeight="1">
      <c r="A62" s="548" t="s">
        <v>2787</v>
      </c>
      <c r="B62" s="26"/>
      <c r="C62" s="145" t="s">
        <v>217</v>
      </c>
      <c r="D62" s="666">
        <v>40750</v>
      </c>
      <c r="E62" s="28" t="s">
        <v>208</v>
      </c>
      <c r="F62" s="664">
        <v>7</v>
      </c>
      <c r="G62" s="664">
        <v>7</v>
      </c>
      <c r="H62" s="12" t="s">
        <v>548</v>
      </c>
      <c r="I62" s="71">
        <v>75</v>
      </c>
      <c r="J62" s="662">
        <f t="shared" si="0"/>
        <v>87.20930232558139</v>
      </c>
      <c r="K62" s="15" t="s">
        <v>1399</v>
      </c>
      <c r="L62" s="15"/>
    </row>
    <row r="63" spans="1:12" ht="58.5" customHeight="1">
      <c r="A63" s="667"/>
      <c r="B63" s="79"/>
      <c r="C63" s="673" t="s">
        <v>210</v>
      </c>
      <c r="D63" s="669"/>
      <c r="E63" s="80" t="s">
        <v>208</v>
      </c>
      <c r="F63" s="670">
        <v>7</v>
      </c>
      <c r="G63" s="670">
        <v>7</v>
      </c>
      <c r="H63" s="81" t="s">
        <v>25</v>
      </c>
      <c r="I63" s="574">
        <v>72</v>
      </c>
      <c r="J63" s="662">
        <f t="shared" si="0"/>
        <v>83.720930232558146</v>
      </c>
      <c r="K63" s="15" t="s">
        <v>1399</v>
      </c>
      <c r="L63" s="15"/>
    </row>
    <row r="64" spans="1:12" ht="58.5" customHeight="1">
      <c r="A64" s="548" t="s">
        <v>2788</v>
      </c>
      <c r="B64" s="26"/>
      <c r="C64" s="145" t="s">
        <v>2789</v>
      </c>
      <c r="D64" s="666">
        <v>40772</v>
      </c>
      <c r="E64" s="28" t="s">
        <v>208</v>
      </c>
      <c r="F64" s="664">
        <v>7</v>
      </c>
      <c r="G64" s="664">
        <v>7</v>
      </c>
      <c r="H64" s="12" t="s">
        <v>25</v>
      </c>
      <c r="I64" s="71">
        <v>67</v>
      </c>
      <c r="J64" s="662">
        <f t="shared" si="0"/>
        <v>77.906976744186053</v>
      </c>
      <c r="K64" s="15" t="s">
        <v>1399</v>
      </c>
      <c r="L64" s="15"/>
    </row>
    <row r="65" spans="1:18" ht="58.5" customHeight="1">
      <c r="A65" s="548" t="s">
        <v>2790</v>
      </c>
      <c r="B65" s="26"/>
      <c r="C65" s="145" t="s">
        <v>2791</v>
      </c>
      <c r="D65" s="666">
        <v>40743</v>
      </c>
      <c r="E65" s="28" t="s">
        <v>208</v>
      </c>
      <c r="F65" s="664">
        <v>7</v>
      </c>
      <c r="G65" s="664">
        <v>7</v>
      </c>
      <c r="H65" s="12" t="s">
        <v>25</v>
      </c>
      <c r="I65" s="71">
        <v>67</v>
      </c>
      <c r="J65" s="662">
        <f t="shared" si="0"/>
        <v>77.906976744186053</v>
      </c>
      <c r="K65" s="15" t="s">
        <v>1399</v>
      </c>
      <c r="L65" s="15"/>
    </row>
    <row r="66" spans="1:18" ht="57" customHeight="1">
      <c r="A66" s="659" t="s">
        <v>2792</v>
      </c>
      <c r="B66" s="26"/>
      <c r="C66" s="151" t="s">
        <v>635</v>
      </c>
      <c r="D66" s="666">
        <v>40799</v>
      </c>
      <c r="E66" s="674" t="s">
        <v>222</v>
      </c>
      <c r="F66" s="664">
        <v>7</v>
      </c>
      <c r="G66" s="664">
        <v>7</v>
      </c>
      <c r="H66" s="12" t="s">
        <v>548</v>
      </c>
      <c r="I66" s="12">
        <v>73</v>
      </c>
      <c r="J66" s="662">
        <f t="shared" si="0"/>
        <v>84.883720930232556</v>
      </c>
      <c r="K66" s="12" t="s">
        <v>2793</v>
      </c>
      <c r="L66" s="15"/>
      <c r="M66" s="3"/>
      <c r="N66" s="3"/>
      <c r="O66" s="3"/>
      <c r="P66" s="3"/>
      <c r="Q66" s="3"/>
      <c r="R66" s="3"/>
    </row>
    <row r="67" spans="1:18" ht="54.75" customHeight="1">
      <c r="A67" s="659" t="s">
        <v>2794</v>
      </c>
      <c r="B67" s="26"/>
      <c r="C67" s="145" t="s">
        <v>2795</v>
      </c>
      <c r="D67" s="666">
        <v>40807</v>
      </c>
      <c r="E67" s="28" t="s">
        <v>297</v>
      </c>
      <c r="F67" s="664">
        <v>7</v>
      </c>
      <c r="G67" s="664">
        <v>7</v>
      </c>
      <c r="H67" s="12" t="s">
        <v>548</v>
      </c>
      <c r="I67" s="12">
        <v>55</v>
      </c>
      <c r="J67" s="662">
        <f t="shared" si="0"/>
        <v>63.953488372093027</v>
      </c>
      <c r="K67" s="15" t="s">
        <v>2796</v>
      </c>
      <c r="L67" s="15"/>
      <c r="M67" s="3"/>
      <c r="N67" s="3"/>
      <c r="O67" s="3"/>
      <c r="P67" s="3"/>
      <c r="Q67" s="3"/>
      <c r="R67" s="3"/>
    </row>
    <row r="68" spans="1:18">
      <c r="B68" s="902" t="s">
        <v>223</v>
      </c>
      <c r="C68" s="903"/>
      <c r="D68" s="903"/>
      <c r="E68" s="903"/>
      <c r="F68" s="903"/>
      <c r="G68" s="903"/>
      <c r="H68" s="903"/>
      <c r="I68" s="903"/>
      <c r="J68" s="903"/>
      <c r="K68" s="903"/>
      <c r="L68" s="904"/>
    </row>
    <row r="69" spans="1:18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</row>
    <row r="70" spans="1:18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</row>
  </sheetData>
  <mergeCells count="6">
    <mergeCell ref="B68:L68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D5FF"/>
  </sheetPr>
  <dimension ref="A2:R76"/>
  <sheetViews>
    <sheetView topLeftCell="C50" workbookViewId="0"/>
  </sheetViews>
  <sheetFormatPr defaultColWidth="10.42578125" defaultRowHeight="12.75"/>
  <cols>
    <col min="1" max="1" width="36.710937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2725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659" t="s">
        <v>2797</v>
      </c>
      <c r="B12" s="8">
        <v>1</v>
      </c>
      <c r="C12" s="675" t="s">
        <v>2798</v>
      </c>
      <c r="D12" s="10">
        <v>40418</v>
      </c>
      <c r="E12" s="11" t="s">
        <v>19</v>
      </c>
      <c r="F12" s="12">
        <v>8</v>
      </c>
      <c r="G12" s="12">
        <v>8</v>
      </c>
      <c r="H12" s="12" t="s">
        <v>21</v>
      </c>
      <c r="I12" s="676">
        <v>74</v>
      </c>
      <c r="J12" s="14">
        <f t="shared" ref="J12:J74" si="0">I12/86*100</f>
        <v>86.04651162790698</v>
      </c>
      <c r="K12" s="15" t="s">
        <v>1280</v>
      </c>
      <c r="L12" s="15"/>
    </row>
    <row r="13" spans="1:13" ht="51">
      <c r="A13" s="659" t="s">
        <v>2799</v>
      </c>
      <c r="B13" s="8">
        <v>2</v>
      </c>
      <c r="C13" s="675" t="s">
        <v>1279</v>
      </c>
      <c r="D13" s="10">
        <v>40510</v>
      </c>
      <c r="E13" s="11" t="s">
        <v>19</v>
      </c>
      <c r="F13" s="12">
        <v>8</v>
      </c>
      <c r="G13" s="12">
        <v>8</v>
      </c>
      <c r="H13" s="12" t="s">
        <v>25</v>
      </c>
      <c r="I13" s="677">
        <v>73</v>
      </c>
      <c r="J13" s="14">
        <f t="shared" si="0"/>
        <v>84.883720930232556</v>
      </c>
      <c r="K13" s="15" t="s">
        <v>1280</v>
      </c>
      <c r="L13" s="15"/>
    </row>
    <row r="14" spans="1:13" ht="51">
      <c r="A14" s="659" t="s">
        <v>2800</v>
      </c>
      <c r="B14" s="8">
        <v>3</v>
      </c>
      <c r="C14" s="259" t="s">
        <v>312</v>
      </c>
      <c r="D14" s="10">
        <v>40442</v>
      </c>
      <c r="E14" s="11" t="s">
        <v>19</v>
      </c>
      <c r="F14" s="12">
        <v>8</v>
      </c>
      <c r="G14" s="12">
        <v>8</v>
      </c>
      <c r="H14" s="12" t="s">
        <v>25</v>
      </c>
      <c r="I14" s="677">
        <v>69</v>
      </c>
      <c r="J14" s="14">
        <f t="shared" si="0"/>
        <v>80.232558139534888</v>
      </c>
      <c r="K14" s="15" t="s">
        <v>1283</v>
      </c>
      <c r="L14" s="15"/>
    </row>
    <row r="15" spans="1:13" ht="58.5" customHeight="1">
      <c r="A15" s="659" t="s">
        <v>2801</v>
      </c>
      <c r="B15" s="8">
        <v>4</v>
      </c>
      <c r="C15" s="259" t="s">
        <v>314</v>
      </c>
      <c r="D15" s="10">
        <v>40713</v>
      </c>
      <c r="E15" s="11" t="s">
        <v>19</v>
      </c>
      <c r="F15" s="12">
        <v>8</v>
      </c>
      <c r="G15" s="12">
        <v>8</v>
      </c>
      <c r="H15" s="12" t="s">
        <v>25</v>
      </c>
      <c r="I15" s="677">
        <v>67</v>
      </c>
      <c r="J15" s="14">
        <f t="shared" si="0"/>
        <v>77.906976744186053</v>
      </c>
      <c r="K15" s="15" t="s">
        <v>1283</v>
      </c>
      <c r="L15" s="15"/>
    </row>
    <row r="16" spans="1:13" ht="57" customHeight="1">
      <c r="A16" s="659" t="s">
        <v>2802</v>
      </c>
      <c r="B16" s="17"/>
      <c r="C16" s="487" t="s">
        <v>498</v>
      </c>
      <c r="D16" s="643">
        <v>40375</v>
      </c>
      <c r="E16" s="11" t="s">
        <v>51</v>
      </c>
      <c r="F16" s="12">
        <v>8</v>
      </c>
      <c r="G16" s="12">
        <v>8</v>
      </c>
      <c r="H16" s="20" t="s">
        <v>52</v>
      </c>
      <c r="I16" s="677">
        <v>72</v>
      </c>
      <c r="J16" s="14">
        <f t="shared" si="0"/>
        <v>83.720930232558146</v>
      </c>
      <c r="K16" s="262" t="s">
        <v>1201</v>
      </c>
      <c r="L16" s="15"/>
    </row>
    <row r="17" spans="1:12" ht="57" customHeight="1">
      <c r="A17" s="659" t="s">
        <v>2803</v>
      </c>
      <c r="B17" s="17"/>
      <c r="C17" s="487" t="s">
        <v>338</v>
      </c>
      <c r="D17" s="643">
        <v>40585</v>
      </c>
      <c r="E17" s="11" t="s">
        <v>51</v>
      </c>
      <c r="F17" s="12">
        <v>8</v>
      </c>
      <c r="G17" s="12">
        <v>8</v>
      </c>
      <c r="H17" s="24" t="s">
        <v>59</v>
      </c>
      <c r="I17" s="677">
        <v>68</v>
      </c>
      <c r="J17" s="14">
        <f t="shared" si="0"/>
        <v>79.069767441860463</v>
      </c>
      <c r="K17" s="262" t="s">
        <v>1296</v>
      </c>
      <c r="L17" s="15"/>
    </row>
    <row r="18" spans="1:12" ht="57" customHeight="1">
      <c r="A18" s="659" t="s">
        <v>2804</v>
      </c>
      <c r="B18" s="17"/>
      <c r="C18" s="487" t="s">
        <v>344</v>
      </c>
      <c r="D18" s="643">
        <v>40409</v>
      </c>
      <c r="E18" s="11" t="s">
        <v>51</v>
      </c>
      <c r="F18" s="12">
        <v>8</v>
      </c>
      <c r="G18" s="12">
        <v>8</v>
      </c>
      <c r="H18" s="24" t="s">
        <v>59</v>
      </c>
      <c r="I18" s="677">
        <v>64</v>
      </c>
      <c r="J18" s="14">
        <f t="shared" si="0"/>
        <v>74.418604651162795</v>
      </c>
      <c r="K18" s="262" t="s">
        <v>1201</v>
      </c>
      <c r="L18" s="15"/>
    </row>
    <row r="19" spans="1:12" ht="60" customHeight="1">
      <c r="A19" s="659" t="s">
        <v>2805</v>
      </c>
      <c r="B19" s="26"/>
      <c r="C19" s="26" t="s">
        <v>1902</v>
      </c>
      <c r="D19" s="27">
        <v>40244</v>
      </c>
      <c r="E19" s="28" t="s">
        <v>79</v>
      </c>
      <c r="F19" s="12">
        <v>8</v>
      </c>
      <c r="G19" s="12">
        <v>8</v>
      </c>
      <c r="H19" s="12" t="s">
        <v>25</v>
      </c>
      <c r="I19" s="12">
        <v>65</v>
      </c>
      <c r="J19" s="14">
        <f t="shared" si="0"/>
        <v>75.581395348837205</v>
      </c>
      <c r="K19" s="15" t="s">
        <v>1305</v>
      </c>
      <c r="L19" s="15"/>
    </row>
    <row r="20" spans="1:12" ht="58.5" customHeight="1">
      <c r="A20" s="659" t="s">
        <v>2806</v>
      </c>
      <c r="B20" s="26"/>
      <c r="C20" s="257" t="s">
        <v>1311</v>
      </c>
      <c r="D20" s="36">
        <v>40408</v>
      </c>
      <c r="E20" s="169" t="s">
        <v>95</v>
      </c>
      <c r="F20" s="12">
        <v>8</v>
      </c>
      <c r="G20" s="12">
        <v>8</v>
      </c>
      <c r="H20" s="12" t="s">
        <v>21</v>
      </c>
      <c r="I20" s="71">
        <v>77</v>
      </c>
      <c r="J20" s="14">
        <f t="shared" si="0"/>
        <v>89.534883720930239</v>
      </c>
      <c r="K20" s="15" t="s">
        <v>1312</v>
      </c>
      <c r="L20" s="15"/>
    </row>
    <row r="21" spans="1:12" ht="58.5" customHeight="1">
      <c r="A21" s="659" t="s">
        <v>2807</v>
      </c>
      <c r="B21" s="26"/>
      <c r="C21" s="37" t="s">
        <v>1760</v>
      </c>
      <c r="D21" s="36">
        <v>40416</v>
      </c>
      <c r="E21" s="169" t="s">
        <v>95</v>
      </c>
      <c r="F21" s="12">
        <v>8</v>
      </c>
      <c r="G21" s="12">
        <v>8</v>
      </c>
      <c r="H21" s="12" t="s">
        <v>25</v>
      </c>
      <c r="I21" s="71">
        <v>76</v>
      </c>
      <c r="J21" s="14">
        <f t="shared" si="0"/>
        <v>88.372093023255815</v>
      </c>
      <c r="K21" s="15" t="s">
        <v>1316</v>
      </c>
      <c r="L21" s="15"/>
    </row>
    <row r="22" spans="1:12" ht="58.5" customHeight="1">
      <c r="A22" s="659" t="s">
        <v>2808</v>
      </c>
      <c r="B22" s="26"/>
      <c r="C22" s="37" t="s">
        <v>1315</v>
      </c>
      <c r="D22" s="36">
        <v>40399</v>
      </c>
      <c r="E22" s="169" t="s">
        <v>95</v>
      </c>
      <c r="F22" s="12">
        <v>8</v>
      </c>
      <c r="G22" s="12">
        <v>8</v>
      </c>
      <c r="H22" s="12" t="s">
        <v>25</v>
      </c>
      <c r="I22" s="71">
        <v>75</v>
      </c>
      <c r="J22" s="14">
        <f t="shared" si="0"/>
        <v>87.20930232558139</v>
      </c>
      <c r="K22" s="15" t="s">
        <v>1316</v>
      </c>
      <c r="L22" s="15"/>
    </row>
    <row r="23" spans="1:12" ht="58.5" customHeight="1">
      <c r="A23" s="659" t="s">
        <v>2809</v>
      </c>
      <c r="B23" s="26"/>
      <c r="C23" s="37" t="s">
        <v>2810</v>
      </c>
      <c r="D23" s="36">
        <v>40409</v>
      </c>
      <c r="E23" s="169" t="s">
        <v>95</v>
      </c>
      <c r="F23" s="12">
        <v>8</v>
      </c>
      <c r="G23" s="12">
        <v>8</v>
      </c>
      <c r="H23" s="12" t="s">
        <v>25</v>
      </c>
      <c r="I23" s="71">
        <v>74</v>
      </c>
      <c r="J23" s="14">
        <f t="shared" si="0"/>
        <v>86.04651162790698</v>
      </c>
      <c r="K23" s="15" t="s">
        <v>1316</v>
      </c>
      <c r="L23" s="15"/>
    </row>
    <row r="24" spans="1:12" ht="58.5" customHeight="1">
      <c r="A24" s="659" t="s">
        <v>2811</v>
      </c>
      <c r="B24" s="26"/>
      <c r="C24" s="37" t="s">
        <v>362</v>
      </c>
      <c r="D24" s="36">
        <v>40811</v>
      </c>
      <c r="E24" s="169" t="s">
        <v>95</v>
      </c>
      <c r="F24" s="12">
        <v>8</v>
      </c>
      <c r="G24" s="12">
        <v>8</v>
      </c>
      <c r="H24" s="12" t="s">
        <v>25</v>
      </c>
      <c r="I24" s="71">
        <v>74</v>
      </c>
      <c r="J24" s="14">
        <f t="shared" si="0"/>
        <v>86.04651162790698</v>
      </c>
      <c r="K24" s="15" t="s">
        <v>1316</v>
      </c>
      <c r="L24" s="15"/>
    </row>
    <row r="25" spans="1:12" ht="58.5" customHeight="1">
      <c r="A25" s="659" t="s">
        <v>2812</v>
      </c>
      <c r="B25" s="26"/>
      <c r="C25" s="37" t="s">
        <v>1335</v>
      </c>
      <c r="D25" s="36">
        <v>40549</v>
      </c>
      <c r="E25" s="169" t="s">
        <v>95</v>
      </c>
      <c r="F25" s="12">
        <v>8</v>
      </c>
      <c r="G25" s="12">
        <v>8</v>
      </c>
      <c r="H25" s="12" t="s">
        <v>25</v>
      </c>
      <c r="I25" s="71">
        <v>74</v>
      </c>
      <c r="J25" s="14">
        <f t="shared" si="0"/>
        <v>86.04651162790698</v>
      </c>
      <c r="K25" s="15" t="s">
        <v>1316</v>
      </c>
      <c r="L25" s="15"/>
    </row>
    <row r="26" spans="1:12" ht="58.5" customHeight="1">
      <c r="A26" s="659" t="s">
        <v>2813</v>
      </c>
      <c r="B26" s="26"/>
      <c r="C26" s="37" t="s">
        <v>356</v>
      </c>
      <c r="D26" s="36">
        <v>40386</v>
      </c>
      <c r="E26" s="169" t="s">
        <v>95</v>
      </c>
      <c r="F26" s="12">
        <v>8</v>
      </c>
      <c r="G26" s="12">
        <v>8</v>
      </c>
      <c r="H26" s="12" t="s">
        <v>25</v>
      </c>
      <c r="I26" s="71">
        <v>69</v>
      </c>
      <c r="J26" s="14">
        <f t="shared" si="0"/>
        <v>80.232558139534888</v>
      </c>
      <c r="K26" s="15" t="s">
        <v>1312</v>
      </c>
      <c r="L26" s="15"/>
    </row>
    <row r="27" spans="1:12" ht="58.5" customHeight="1">
      <c r="A27" s="659" t="s">
        <v>2814</v>
      </c>
      <c r="B27" s="26"/>
      <c r="C27" s="37" t="s">
        <v>358</v>
      </c>
      <c r="D27" s="110">
        <v>40141</v>
      </c>
      <c r="E27" s="169" t="s">
        <v>95</v>
      </c>
      <c r="F27" s="12">
        <v>8</v>
      </c>
      <c r="G27" s="12">
        <v>8</v>
      </c>
      <c r="H27" s="12" t="s">
        <v>25</v>
      </c>
      <c r="I27" s="71">
        <v>65</v>
      </c>
      <c r="J27" s="14">
        <f t="shared" si="0"/>
        <v>75.581395348837205</v>
      </c>
      <c r="K27" s="15" t="s">
        <v>1312</v>
      </c>
      <c r="L27" s="15"/>
    </row>
    <row r="28" spans="1:12" ht="58.5" customHeight="1">
      <c r="A28" s="659" t="s">
        <v>2815</v>
      </c>
      <c r="B28" s="26"/>
      <c r="C28" s="37" t="s">
        <v>354</v>
      </c>
      <c r="D28" s="36">
        <v>40496</v>
      </c>
      <c r="E28" s="169" t="s">
        <v>95</v>
      </c>
      <c r="F28" s="12">
        <v>8</v>
      </c>
      <c r="G28" s="12">
        <v>8</v>
      </c>
      <c r="H28" s="12" t="s">
        <v>25</v>
      </c>
      <c r="I28" s="71">
        <v>63</v>
      </c>
      <c r="J28" s="14">
        <f t="shared" si="0"/>
        <v>73.255813953488371</v>
      </c>
      <c r="K28" s="15" t="s">
        <v>1312</v>
      </c>
      <c r="L28" s="15"/>
    </row>
    <row r="29" spans="1:12" ht="57" customHeight="1">
      <c r="A29" s="659" t="s">
        <v>2816</v>
      </c>
      <c r="B29" s="26"/>
      <c r="C29" s="26" t="s">
        <v>370</v>
      </c>
      <c r="D29" s="27">
        <v>40228</v>
      </c>
      <c r="E29" s="28" t="s">
        <v>113</v>
      </c>
      <c r="F29" s="12">
        <v>8</v>
      </c>
      <c r="G29" s="12">
        <v>8</v>
      </c>
      <c r="H29" s="12" t="s">
        <v>21</v>
      </c>
      <c r="I29" s="12">
        <v>76</v>
      </c>
      <c r="J29" s="14">
        <f t="shared" si="0"/>
        <v>88.372093023255815</v>
      </c>
      <c r="K29" s="15" t="s">
        <v>1209</v>
      </c>
      <c r="L29" s="15"/>
    </row>
    <row r="30" spans="1:12" ht="57" customHeight="1">
      <c r="A30" s="659" t="s">
        <v>2817</v>
      </c>
      <c r="B30" s="26"/>
      <c r="C30" s="26" t="s">
        <v>1341</v>
      </c>
      <c r="D30" s="27">
        <v>40460</v>
      </c>
      <c r="E30" s="28" t="s">
        <v>113</v>
      </c>
      <c r="F30" s="12">
        <v>8</v>
      </c>
      <c r="G30" s="12">
        <v>8</v>
      </c>
      <c r="H30" s="12" t="s">
        <v>25</v>
      </c>
      <c r="I30" s="12">
        <v>75</v>
      </c>
      <c r="J30" s="14">
        <f t="shared" si="0"/>
        <v>87.20930232558139</v>
      </c>
      <c r="K30" s="15" t="s">
        <v>1209</v>
      </c>
      <c r="L30" s="15"/>
    </row>
    <row r="31" spans="1:12" ht="57" customHeight="1">
      <c r="A31" s="659" t="s">
        <v>2818</v>
      </c>
      <c r="B31" s="26"/>
      <c r="C31" s="26" t="s">
        <v>376</v>
      </c>
      <c r="D31" s="27">
        <v>40234</v>
      </c>
      <c r="E31" s="28" t="s">
        <v>113</v>
      </c>
      <c r="F31" s="12">
        <v>8</v>
      </c>
      <c r="G31" s="12">
        <v>8</v>
      </c>
      <c r="H31" s="12" t="s">
        <v>25</v>
      </c>
      <c r="I31" s="12">
        <v>63</v>
      </c>
      <c r="J31" s="14">
        <f t="shared" si="0"/>
        <v>73.255813953488371</v>
      </c>
      <c r="K31" s="15" t="s">
        <v>1209</v>
      </c>
      <c r="L31" s="15"/>
    </row>
    <row r="32" spans="1:12" ht="57" customHeight="1">
      <c r="A32" s="659" t="s">
        <v>2819</v>
      </c>
      <c r="B32" s="26"/>
      <c r="C32" s="26" t="s">
        <v>372</v>
      </c>
      <c r="D32" s="27">
        <v>40186</v>
      </c>
      <c r="E32" s="28" t="s">
        <v>113</v>
      </c>
      <c r="F32" s="12">
        <v>8</v>
      </c>
      <c r="G32" s="12">
        <v>8</v>
      </c>
      <c r="H32" s="12" t="s">
        <v>25</v>
      </c>
      <c r="I32" s="12">
        <v>62</v>
      </c>
      <c r="J32" s="14">
        <f t="shared" si="0"/>
        <v>72.093023255813947</v>
      </c>
      <c r="K32" s="15" t="s">
        <v>1209</v>
      </c>
      <c r="L32" s="15"/>
    </row>
    <row r="33" spans="1:12" ht="81" customHeight="1">
      <c r="A33" s="667"/>
      <c r="B33" s="79"/>
      <c r="C33" s="79" t="s">
        <v>259</v>
      </c>
      <c r="D33" s="79"/>
      <c r="E33" s="80" t="s">
        <v>120</v>
      </c>
      <c r="F33" s="81">
        <v>8</v>
      </c>
      <c r="G33" s="81">
        <v>8</v>
      </c>
      <c r="H33" s="81"/>
      <c r="I33" s="81"/>
      <c r="J33" s="82"/>
      <c r="K33" s="83"/>
      <c r="L33" s="83"/>
    </row>
    <row r="34" spans="1:12" ht="81" customHeight="1">
      <c r="A34" s="659" t="s">
        <v>2820</v>
      </c>
      <c r="B34" s="26"/>
      <c r="C34" s="265" t="s">
        <v>382</v>
      </c>
      <c r="D34" s="266">
        <v>40469</v>
      </c>
      <c r="E34" s="28" t="s">
        <v>126</v>
      </c>
      <c r="F34" s="12">
        <v>8</v>
      </c>
      <c r="G34" s="12">
        <v>8</v>
      </c>
      <c r="H34" s="12" t="s">
        <v>52</v>
      </c>
      <c r="I34" s="71">
        <v>77</v>
      </c>
      <c r="J34" s="14">
        <f t="shared" si="0"/>
        <v>89.534883720930239</v>
      </c>
      <c r="K34" s="136" t="s">
        <v>1344</v>
      </c>
      <c r="L34" s="15"/>
    </row>
    <row r="35" spans="1:12" ht="81" customHeight="1">
      <c r="A35" s="659" t="s">
        <v>2821</v>
      </c>
      <c r="B35" s="26"/>
      <c r="C35" s="136" t="s">
        <v>412</v>
      </c>
      <c r="D35" s="137">
        <v>40197</v>
      </c>
      <c r="E35" s="28" t="s">
        <v>126</v>
      </c>
      <c r="F35" s="12">
        <v>8</v>
      </c>
      <c r="G35" s="12">
        <v>8</v>
      </c>
      <c r="H35" s="12" t="s">
        <v>211</v>
      </c>
      <c r="I35" s="71">
        <v>76</v>
      </c>
      <c r="J35" s="14">
        <f t="shared" si="0"/>
        <v>88.372093023255815</v>
      </c>
      <c r="K35" s="136" t="s">
        <v>1348</v>
      </c>
      <c r="L35" s="15"/>
    </row>
    <row r="36" spans="1:12" ht="81" customHeight="1">
      <c r="A36" s="659" t="s">
        <v>2822</v>
      </c>
      <c r="B36" s="26"/>
      <c r="C36" s="138" t="s">
        <v>408</v>
      </c>
      <c r="D36" s="139">
        <v>40265</v>
      </c>
      <c r="E36" s="28" t="s">
        <v>126</v>
      </c>
      <c r="F36" s="12">
        <v>8</v>
      </c>
      <c r="G36" s="12">
        <v>8</v>
      </c>
      <c r="H36" s="12" t="s">
        <v>211</v>
      </c>
      <c r="I36" s="71">
        <v>75</v>
      </c>
      <c r="J36" s="14">
        <f t="shared" si="0"/>
        <v>87.20930232558139</v>
      </c>
      <c r="K36" s="136" t="s">
        <v>1344</v>
      </c>
      <c r="L36" s="15"/>
    </row>
    <row r="37" spans="1:12" ht="81" customHeight="1">
      <c r="A37" s="659" t="s">
        <v>2823</v>
      </c>
      <c r="B37" s="26"/>
      <c r="C37" s="138" t="s">
        <v>475</v>
      </c>
      <c r="D37" s="139">
        <v>40462</v>
      </c>
      <c r="E37" s="28" t="s">
        <v>126</v>
      </c>
      <c r="F37" s="12">
        <v>8</v>
      </c>
      <c r="G37" s="12">
        <v>8</v>
      </c>
      <c r="H37" s="12" t="s">
        <v>211</v>
      </c>
      <c r="I37" s="71">
        <v>75</v>
      </c>
      <c r="J37" s="14">
        <f t="shared" si="0"/>
        <v>87.20930232558139</v>
      </c>
      <c r="K37" s="136" t="s">
        <v>1214</v>
      </c>
      <c r="L37" s="15"/>
    </row>
    <row r="38" spans="1:12" ht="81" customHeight="1">
      <c r="A38" s="659" t="s">
        <v>2824</v>
      </c>
      <c r="B38" s="26"/>
      <c r="C38" s="138" t="s">
        <v>541</v>
      </c>
      <c r="D38" s="139">
        <v>40317</v>
      </c>
      <c r="E38" s="28" t="s">
        <v>126</v>
      </c>
      <c r="F38" s="12">
        <v>8</v>
      </c>
      <c r="G38" s="12">
        <v>8</v>
      </c>
      <c r="H38" s="12" t="s">
        <v>211</v>
      </c>
      <c r="I38" s="71">
        <v>74</v>
      </c>
      <c r="J38" s="14">
        <f t="shared" si="0"/>
        <v>86.04651162790698</v>
      </c>
      <c r="K38" s="136" t="s">
        <v>1348</v>
      </c>
      <c r="L38" s="15"/>
    </row>
    <row r="39" spans="1:12" ht="81" customHeight="1">
      <c r="A39" s="659" t="s">
        <v>2825</v>
      </c>
      <c r="B39" s="26"/>
      <c r="C39" s="136" t="s">
        <v>532</v>
      </c>
      <c r="D39" s="137">
        <v>40480</v>
      </c>
      <c r="E39" s="28" t="s">
        <v>126</v>
      </c>
      <c r="F39" s="12">
        <v>8</v>
      </c>
      <c r="G39" s="12">
        <v>8</v>
      </c>
      <c r="H39" s="12" t="s">
        <v>211</v>
      </c>
      <c r="I39" s="71">
        <v>73</v>
      </c>
      <c r="J39" s="14">
        <f t="shared" si="0"/>
        <v>84.883720930232556</v>
      </c>
      <c r="K39" s="136" t="s">
        <v>1214</v>
      </c>
      <c r="L39" s="15"/>
    </row>
    <row r="40" spans="1:12" ht="81" customHeight="1">
      <c r="A40" s="659" t="s">
        <v>2826</v>
      </c>
      <c r="B40" s="26"/>
      <c r="C40" s="138" t="s">
        <v>396</v>
      </c>
      <c r="D40" s="139">
        <v>40457</v>
      </c>
      <c r="E40" s="28" t="s">
        <v>126</v>
      </c>
      <c r="F40" s="12">
        <v>8</v>
      </c>
      <c r="G40" s="12">
        <v>8</v>
      </c>
      <c r="H40" s="12" t="s">
        <v>211</v>
      </c>
      <c r="I40" s="71">
        <v>73</v>
      </c>
      <c r="J40" s="14">
        <f t="shared" si="0"/>
        <v>84.883720930232556</v>
      </c>
      <c r="K40" s="136" t="s">
        <v>1344</v>
      </c>
      <c r="L40" s="15"/>
    </row>
    <row r="41" spans="1:12" ht="81" customHeight="1">
      <c r="A41" s="659" t="s">
        <v>2827</v>
      </c>
      <c r="B41" s="26"/>
      <c r="C41" s="138" t="s">
        <v>380</v>
      </c>
      <c r="D41" s="139">
        <v>40400</v>
      </c>
      <c r="E41" s="28" t="s">
        <v>126</v>
      </c>
      <c r="F41" s="12">
        <v>8</v>
      </c>
      <c r="G41" s="12">
        <v>8</v>
      </c>
      <c r="H41" s="12" t="s">
        <v>211</v>
      </c>
      <c r="I41" s="71">
        <v>72</v>
      </c>
      <c r="J41" s="14">
        <f t="shared" si="0"/>
        <v>83.720930232558146</v>
      </c>
      <c r="K41" s="136" t="s">
        <v>1214</v>
      </c>
      <c r="L41" s="15"/>
    </row>
    <row r="42" spans="1:12" ht="81" customHeight="1">
      <c r="A42" s="659" t="s">
        <v>2828</v>
      </c>
      <c r="B42" s="26"/>
      <c r="C42" s="138" t="s">
        <v>418</v>
      </c>
      <c r="D42" s="139">
        <v>40570</v>
      </c>
      <c r="E42" s="28" t="s">
        <v>126</v>
      </c>
      <c r="F42" s="12">
        <v>8</v>
      </c>
      <c r="G42" s="12">
        <v>8</v>
      </c>
      <c r="H42" s="12" t="s">
        <v>211</v>
      </c>
      <c r="I42" s="71">
        <v>71</v>
      </c>
      <c r="J42" s="14">
        <f t="shared" si="0"/>
        <v>82.558139534883722</v>
      </c>
      <c r="K42" s="136" t="s">
        <v>1344</v>
      </c>
      <c r="L42" s="15"/>
    </row>
    <row r="43" spans="1:12" ht="81" customHeight="1">
      <c r="A43" s="659" t="s">
        <v>2829</v>
      </c>
      <c r="B43" s="26"/>
      <c r="C43" s="138" t="s">
        <v>522</v>
      </c>
      <c r="D43" s="139">
        <v>40486</v>
      </c>
      <c r="E43" s="28" t="s">
        <v>126</v>
      </c>
      <c r="F43" s="12">
        <v>8</v>
      </c>
      <c r="G43" s="12">
        <v>8</v>
      </c>
      <c r="H43" s="12" t="s">
        <v>211</v>
      </c>
      <c r="I43" s="71">
        <v>71</v>
      </c>
      <c r="J43" s="14">
        <f t="shared" si="0"/>
        <v>82.558139534883722</v>
      </c>
      <c r="K43" s="136" t="s">
        <v>1214</v>
      </c>
      <c r="L43" s="15"/>
    </row>
    <row r="44" spans="1:12" ht="81" customHeight="1">
      <c r="A44" s="659" t="s">
        <v>2830</v>
      </c>
      <c r="B44" s="26"/>
      <c r="C44" s="138" t="s">
        <v>388</v>
      </c>
      <c r="D44" s="139">
        <v>40427</v>
      </c>
      <c r="E44" s="28" t="s">
        <v>126</v>
      </c>
      <c r="F44" s="12">
        <v>8</v>
      </c>
      <c r="G44" s="12">
        <v>8</v>
      </c>
      <c r="H44" s="12" t="s">
        <v>211</v>
      </c>
      <c r="I44" s="71">
        <v>71</v>
      </c>
      <c r="J44" s="14">
        <f t="shared" si="0"/>
        <v>82.558139534883722</v>
      </c>
      <c r="K44" s="136" t="s">
        <v>1348</v>
      </c>
      <c r="L44" s="15"/>
    </row>
    <row r="45" spans="1:12" ht="81" customHeight="1">
      <c r="A45" s="659" t="s">
        <v>2831</v>
      </c>
      <c r="B45" s="26"/>
      <c r="C45" s="136" t="s">
        <v>535</v>
      </c>
      <c r="D45" s="137">
        <v>40563</v>
      </c>
      <c r="E45" s="28" t="s">
        <v>126</v>
      </c>
      <c r="F45" s="12">
        <v>8</v>
      </c>
      <c r="G45" s="12">
        <v>8</v>
      </c>
      <c r="H45" s="12" t="s">
        <v>211</v>
      </c>
      <c r="I45" s="71">
        <v>69</v>
      </c>
      <c r="J45" s="14">
        <f t="shared" si="0"/>
        <v>80.232558139534888</v>
      </c>
      <c r="K45" s="136" t="s">
        <v>1348</v>
      </c>
      <c r="L45" s="15"/>
    </row>
    <row r="46" spans="1:12" ht="81" customHeight="1">
      <c r="A46" s="659" t="s">
        <v>2832</v>
      </c>
      <c r="B46" s="26"/>
      <c r="C46" s="138" t="s">
        <v>398</v>
      </c>
      <c r="D46" s="139">
        <v>40314</v>
      </c>
      <c r="E46" s="28" t="s">
        <v>126</v>
      </c>
      <c r="F46" s="12">
        <v>8</v>
      </c>
      <c r="G46" s="12">
        <v>8</v>
      </c>
      <c r="H46" s="12" t="s">
        <v>211</v>
      </c>
      <c r="I46" s="71">
        <v>69</v>
      </c>
      <c r="J46" s="14">
        <f t="shared" si="0"/>
        <v>80.232558139534888</v>
      </c>
      <c r="K46" s="136" t="s">
        <v>1348</v>
      </c>
      <c r="L46" s="15"/>
    </row>
    <row r="47" spans="1:12" ht="81" customHeight="1">
      <c r="A47" s="659" t="s">
        <v>2833</v>
      </c>
      <c r="B47" s="26"/>
      <c r="C47" s="138" t="s">
        <v>386</v>
      </c>
      <c r="D47" s="139">
        <v>40225</v>
      </c>
      <c r="E47" s="28" t="s">
        <v>126</v>
      </c>
      <c r="F47" s="12">
        <v>8</v>
      </c>
      <c r="G47" s="12">
        <v>8</v>
      </c>
      <c r="H47" s="12" t="s">
        <v>211</v>
      </c>
      <c r="I47" s="71">
        <v>65</v>
      </c>
      <c r="J47" s="14">
        <f t="shared" si="0"/>
        <v>75.581395348837205</v>
      </c>
      <c r="K47" s="136" t="s">
        <v>1348</v>
      </c>
      <c r="L47" s="15"/>
    </row>
    <row r="48" spans="1:12" ht="81" customHeight="1">
      <c r="A48" s="659" t="s">
        <v>2834</v>
      </c>
      <c r="B48" s="26"/>
      <c r="C48" s="138" t="s">
        <v>404</v>
      </c>
      <c r="D48" s="139">
        <v>41248</v>
      </c>
      <c r="E48" s="28" t="s">
        <v>126</v>
      </c>
      <c r="F48" s="12">
        <v>8</v>
      </c>
      <c r="G48" s="12">
        <v>8</v>
      </c>
      <c r="H48" s="12" t="s">
        <v>211</v>
      </c>
      <c r="I48" s="71">
        <v>65</v>
      </c>
      <c r="J48" s="14">
        <f t="shared" si="0"/>
        <v>75.581395348837205</v>
      </c>
      <c r="K48" s="136" t="s">
        <v>1348</v>
      </c>
      <c r="L48" s="15"/>
    </row>
    <row r="49" spans="1:12" ht="81" customHeight="1">
      <c r="A49" s="659" t="s">
        <v>2835</v>
      </c>
      <c r="B49" s="26"/>
      <c r="C49" s="136" t="s">
        <v>537</v>
      </c>
      <c r="D49" s="137">
        <v>40563</v>
      </c>
      <c r="E49" s="28" t="s">
        <v>126</v>
      </c>
      <c r="F49" s="12">
        <v>8</v>
      </c>
      <c r="G49" s="12">
        <v>8</v>
      </c>
      <c r="H49" s="12" t="s">
        <v>211</v>
      </c>
      <c r="I49" s="71">
        <v>63</v>
      </c>
      <c r="J49" s="14">
        <f t="shared" si="0"/>
        <v>73.255813953488371</v>
      </c>
      <c r="K49" s="136" t="s">
        <v>1348</v>
      </c>
      <c r="L49" s="15"/>
    </row>
    <row r="50" spans="1:12" ht="81" customHeight="1">
      <c r="A50" s="659" t="s">
        <v>2836</v>
      </c>
      <c r="B50" s="26"/>
      <c r="C50" s="138" t="s">
        <v>2837</v>
      </c>
      <c r="D50" s="139">
        <v>40409</v>
      </c>
      <c r="E50" s="28" t="s">
        <v>126</v>
      </c>
      <c r="F50" s="12">
        <v>8</v>
      </c>
      <c r="G50" s="12">
        <v>8</v>
      </c>
      <c r="H50" s="12" t="s">
        <v>211</v>
      </c>
      <c r="I50" s="71">
        <v>62</v>
      </c>
      <c r="J50" s="14">
        <f t="shared" si="0"/>
        <v>72.093023255813947</v>
      </c>
      <c r="K50" s="136" t="s">
        <v>1214</v>
      </c>
      <c r="L50" s="15"/>
    </row>
    <row r="51" spans="1:12" ht="81" customHeight="1">
      <c r="A51" s="659" t="s">
        <v>2838</v>
      </c>
      <c r="B51" s="26"/>
      <c r="C51" s="138" t="s">
        <v>2839</v>
      </c>
      <c r="D51" s="139">
        <v>40475</v>
      </c>
      <c r="E51" s="28" t="s">
        <v>126</v>
      </c>
      <c r="F51" s="12">
        <v>8</v>
      </c>
      <c r="G51" s="12">
        <v>8</v>
      </c>
      <c r="H51" s="12" t="s">
        <v>211</v>
      </c>
      <c r="I51" s="71">
        <v>62</v>
      </c>
      <c r="J51" s="14">
        <f t="shared" si="0"/>
        <v>72.093023255813947</v>
      </c>
      <c r="K51" s="136" t="s">
        <v>1348</v>
      </c>
      <c r="L51" s="15"/>
    </row>
    <row r="52" spans="1:12" ht="83.25" customHeight="1">
      <c r="A52" s="659" t="s">
        <v>2840</v>
      </c>
      <c r="B52" s="26"/>
      <c r="C52" s="138" t="s">
        <v>2128</v>
      </c>
      <c r="D52" s="139">
        <v>40415</v>
      </c>
      <c r="E52" s="28" t="s">
        <v>126</v>
      </c>
      <c r="F52" s="12">
        <v>8</v>
      </c>
      <c r="G52" s="12">
        <v>8</v>
      </c>
      <c r="H52" s="12" t="s">
        <v>211</v>
      </c>
      <c r="I52" s="71">
        <v>62</v>
      </c>
      <c r="J52" s="14">
        <f t="shared" si="0"/>
        <v>72.093023255813947</v>
      </c>
      <c r="K52" s="136" t="s">
        <v>1214</v>
      </c>
      <c r="L52" s="15"/>
    </row>
    <row r="53" spans="1:12" ht="58.5" customHeight="1">
      <c r="A53" s="659" t="s">
        <v>2841</v>
      </c>
      <c r="B53" s="26"/>
      <c r="C53" s="26" t="s">
        <v>1371</v>
      </c>
      <c r="D53" s="27">
        <v>40135</v>
      </c>
      <c r="E53" s="28" t="s">
        <v>160</v>
      </c>
      <c r="F53" s="12">
        <v>8</v>
      </c>
      <c r="G53" s="12">
        <v>8</v>
      </c>
      <c r="H53" s="12" t="s">
        <v>21</v>
      </c>
      <c r="I53" s="71">
        <v>73</v>
      </c>
      <c r="J53" s="14">
        <f t="shared" si="0"/>
        <v>84.883720930232556</v>
      </c>
      <c r="K53" s="15" t="s">
        <v>1367</v>
      </c>
      <c r="L53" s="15"/>
    </row>
    <row r="54" spans="1:12" ht="58.5" customHeight="1">
      <c r="A54" s="659" t="s">
        <v>2842</v>
      </c>
      <c r="B54" s="26"/>
      <c r="C54" s="26" t="s">
        <v>428</v>
      </c>
      <c r="D54" s="27">
        <v>40471</v>
      </c>
      <c r="E54" s="28" t="s">
        <v>160</v>
      </c>
      <c r="F54" s="12">
        <v>8</v>
      </c>
      <c r="G54" s="12">
        <v>8</v>
      </c>
      <c r="H54" s="12" t="s">
        <v>25</v>
      </c>
      <c r="I54" s="71">
        <v>63</v>
      </c>
      <c r="J54" s="14">
        <f t="shared" si="0"/>
        <v>73.255813953488371</v>
      </c>
      <c r="K54" s="15" t="s">
        <v>1367</v>
      </c>
      <c r="L54" s="15"/>
    </row>
    <row r="55" spans="1:12" ht="58.5" customHeight="1">
      <c r="A55" s="659" t="s">
        <v>2843</v>
      </c>
      <c r="B55" s="26"/>
      <c r="C55" s="26" t="s">
        <v>2844</v>
      </c>
      <c r="D55" s="27">
        <v>40550</v>
      </c>
      <c r="E55" s="28" t="s">
        <v>174</v>
      </c>
      <c r="F55" s="12">
        <v>8</v>
      </c>
      <c r="G55" s="12">
        <v>8</v>
      </c>
      <c r="H55" s="12" t="s">
        <v>21</v>
      </c>
      <c r="I55" s="71">
        <v>77</v>
      </c>
      <c r="J55" s="14">
        <f t="shared" si="0"/>
        <v>89.534883720930239</v>
      </c>
      <c r="K55" s="15" t="s">
        <v>1374</v>
      </c>
      <c r="L55" s="15"/>
    </row>
    <row r="56" spans="1:12" ht="58.5" customHeight="1">
      <c r="A56" s="659" t="s">
        <v>2845</v>
      </c>
      <c r="B56" s="26"/>
      <c r="C56" s="26" t="s">
        <v>440</v>
      </c>
      <c r="D56" s="27">
        <v>40384</v>
      </c>
      <c r="E56" s="28" t="s">
        <v>174</v>
      </c>
      <c r="F56" s="12">
        <v>8</v>
      </c>
      <c r="G56" s="12">
        <v>8</v>
      </c>
      <c r="H56" s="12" t="s">
        <v>21</v>
      </c>
      <c r="I56" s="71">
        <v>77</v>
      </c>
      <c r="J56" s="14">
        <f t="shared" si="0"/>
        <v>89.534883720930239</v>
      </c>
      <c r="K56" s="15" t="s">
        <v>1374</v>
      </c>
      <c r="L56" s="15"/>
    </row>
    <row r="57" spans="1:12" ht="58.5" customHeight="1">
      <c r="A57" s="659" t="s">
        <v>2846</v>
      </c>
      <c r="B57" s="26"/>
      <c r="C57" s="26" t="s">
        <v>1935</v>
      </c>
      <c r="D57" s="27">
        <v>40387</v>
      </c>
      <c r="E57" s="28" t="s">
        <v>174</v>
      </c>
      <c r="F57" s="12">
        <v>8</v>
      </c>
      <c r="G57" s="12">
        <v>8</v>
      </c>
      <c r="H57" s="12" t="s">
        <v>25</v>
      </c>
      <c r="I57" s="71">
        <v>75</v>
      </c>
      <c r="J57" s="14">
        <f t="shared" si="0"/>
        <v>87.20930232558139</v>
      </c>
      <c r="K57" s="15" t="s">
        <v>1374</v>
      </c>
      <c r="L57" s="15"/>
    </row>
    <row r="58" spans="1:12" ht="58.5" customHeight="1">
      <c r="A58" s="659" t="s">
        <v>2847</v>
      </c>
      <c r="B58" s="26"/>
      <c r="C58" s="26" t="s">
        <v>2140</v>
      </c>
      <c r="D58" s="27">
        <v>40518</v>
      </c>
      <c r="E58" s="28" t="s">
        <v>174</v>
      </c>
      <c r="F58" s="12">
        <v>8</v>
      </c>
      <c r="G58" s="12">
        <v>8</v>
      </c>
      <c r="H58" s="12" t="s">
        <v>25</v>
      </c>
      <c r="I58" s="71">
        <v>75</v>
      </c>
      <c r="J58" s="14">
        <f t="shared" si="0"/>
        <v>87.20930232558139</v>
      </c>
      <c r="K58" s="15" t="s">
        <v>1374</v>
      </c>
      <c r="L58" s="15"/>
    </row>
    <row r="59" spans="1:12" ht="58.5" customHeight="1">
      <c r="A59" s="659" t="s">
        <v>2848</v>
      </c>
      <c r="B59" s="26"/>
      <c r="C59" s="26" t="s">
        <v>444</v>
      </c>
      <c r="D59" s="27">
        <v>40327</v>
      </c>
      <c r="E59" s="28" t="s">
        <v>174</v>
      </c>
      <c r="F59" s="12">
        <v>8</v>
      </c>
      <c r="G59" s="12">
        <v>8</v>
      </c>
      <c r="H59" s="12" t="s">
        <v>25</v>
      </c>
      <c r="I59" s="71">
        <v>71</v>
      </c>
      <c r="J59" s="14">
        <f t="shared" si="0"/>
        <v>82.558139534883722</v>
      </c>
      <c r="K59" s="15" t="s">
        <v>1374</v>
      </c>
      <c r="L59" s="15"/>
    </row>
    <row r="60" spans="1:12" ht="58.5" customHeight="1">
      <c r="A60" s="659" t="s">
        <v>2849</v>
      </c>
      <c r="B60" s="26"/>
      <c r="C60" s="26" t="s">
        <v>446</v>
      </c>
      <c r="D60" s="27">
        <v>40696</v>
      </c>
      <c r="E60" s="28" t="s">
        <v>174</v>
      </c>
      <c r="F60" s="12">
        <v>8</v>
      </c>
      <c r="G60" s="12">
        <v>8</v>
      </c>
      <c r="H60" s="12" t="s">
        <v>25</v>
      </c>
      <c r="I60" s="71">
        <v>67</v>
      </c>
      <c r="J60" s="14">
        <f t="shared" si="0"/>
        <v>77.906976744186053</v>
      </c>
      <c r="K60" s="15" t="s">
        <v>1374</v>
      </c>
      <c r="L60" s="15"/>
    </row>
    <row r="61" spans="1:12" ht="58.5" customHeight="1">
      <c r="A61" s="659" t="s">
        <v>2850</v>
      </c>
      <c r="B61" s="26"/>
      <c r="C61" s="26" t="s">
        <v>2851</v>
      </c>
      <c r="D61" s="27">
        <v>40520</v>
      </c>
      <c r="E61" s="28" t="s">
        <v>174</v>
      </c>
      <c r="F61" s="12">
        <v>8</v>
      </c>
      <c r="G61" s="12">
        <v>8</v>
      </c>
      <c r="H61" s="12" t="s">
        <v>25</v>
      </c>
      <c r="I61" s="71">
        <v>66</v>
      </c>
      <c r="J61" s="14">
        <f t="shared" si="0"/>
        <v>76.744186046511629</v>
      </c>
      <c r="K61" s="15" t="s">
        <v>1374</v>
      </c>
      <c r="L61" s="15"/>
    </row>
    <row r="62" spans="1:12" ht="58.5" customHeight="1">
      <c r="A62" s="659" t="s">
        <v>2852</v>
      </c>
      <c r="B62" s="26"/>
      <c r="C62" s="26" t="s">
        <v>438</v>
      </c>
      <c r="D62" s="27">
        <v>40367</v>
      </c>
      <c r="E62" s="28" t="s">
        <v>174</v>
      </c>
      <c r="F62" s="12">
        <v>8</v>
      </c>
      <c r="G62" s="12">
        <v>8</v>
      </c>
      <c r="H62" s="12" t="s">
        <v>25</v>
      </c>
      <c r="I62" s="71">
        <v>64</v>
      </c>
      <c r="J62" s="14">
        <f t="shared" si="0"/>
        <v>74.418604651162795</v>
      </c>
      <c r="K62" s="15" t="s">
        <v>1374</v>
      </c>
      <c r="L62" s="15"/>
    </row>
    <row r="63" spans="1:12" ht="58.5" customHeight="1">
      <c r="A63" s="659" t="s">
        <v>2853</v>
      </c>
      <c r="B63" s="26"/>
      <c r="C63" s="26" t="s">
        <v>2142</v>
      </c>
      <c r="D63" s="27">
        <v>40489</v>
      </c>
      <c r="E63" s="28" t="s">
        <v>174</v>
      </c>
      <c r="F63" s="12">
        <v>8</v>
      </c>
      <c r="G63" s="12">
        <v>8</v>
      </c>
      <c r="H63" s="12" t="s">
        <v>25</v>
      </c>
      <c r="I63" s="71">
        <v>63</v>
      </c>
      <c r="J63" s="14">
        <f t="shared" si="0"/>
        <v>73.255813953488371</v>
      </c>
      <c r="K63" s="15" t="s">
        <v>1374</v>
      </c>
      <c r="L63" s="15"/>
    </row>
    <row r="64" spans="1:12" ht="58.5" customHeight="1">
      <c r="A64" s="659" t="s">
        <v>2854</v>
      </c>
      <c r="B64" s="26"/>
      <c r="C64" s="26" t="s">
        <v>450</v>
      </c>
      <c r="D64" s="27">
        <v>40378</v>
      </c>
      <c r="E64" s="28" t="s">
        <v>174</v>
      </c>
      <c r="F64" s="12">
        <v>8</v>
      </c>
      <c r="G64" s="12">
        <v>8</v>
      </c>
      <c r="H64" s="12" t="s">
        <v>25</v>
      </c>
      <c r="I64" s="71">
        <v>62</v>
      </c>
      <c r="J64" s="14">
        <f t="shared" si="0"/>
        <v>72.093023255813947</v>
      </c>
      <c r="K64" s="15" t="s">
        <v>1374</v>
      </c>
      <c r="L64" s="15"/>
    </row>
    <row r="65" spans="1:18" ht="60" customHeight="1">
      <c r="A65" s="659" t="s">
        <v>2855</v>
      </c>
      <c r="B65" s="26"/>
      <c r="C65" s="26" t="s">
        <v>1385</v>
      </c>
      <c r="D65" s="27">
        <v>40004</v>
      </c>
      <c r="E65" s="28" t="s">
        <v>198</v>
      </c>
      <c r="F65" s="12">
        <v>8</v>
      </c>
      <c r="G65" s="12">
        <v>8</v>
      </c>
      <c r="H65" s="12" t="s">
        <v>21</v>
      </c>
      <c r="I65" s="71">
        <v>70</v>
      </c>
      <c r="J65" s="14">
        <f t="shared" si="0"/>
        <v>81.395348837209298</v>
      </c>
      <c r="K65" s="15" t="s">
        <v>1383</v>
      </c>
      <c r="L65" s="15"/>
    </row>
    <row r="66" spans="1:18" ht="58.5" customHeight="1">
      <c r="A66" s="548" t="s">
        <v>2856</v>
      </c>
      <c r="B66" s="26"/>
      <c r="C66" s="26" t="s">
        <v>1396</v>
      </c>
      <c r="D66" s="27">
        <v>40594</v>
      </c>
      <c r="E66" s="28" t="s">
        <v>198</v>
      </c>
      <c r="F66" s="12">
        <v>8</v>
      </c>
      <c r="G66" s="12">
        <v>8</v>
      </c>
      <c r="H66" s="12" t="s">
        <v>25</v>
      </c>
      <c r="I66" s="71">
        <v>63</v>
      </c>
      <c r="J66" s="14">
        <f t="shared" si="0"/>
        <v>73.255813953488371</v>
      </c>
      <c r="K66" t="s">
        <v>1383</v>
      </c>
      <c r="L66" s="15"/>
    </row>
    <row r="67" spans="1:18" ht="58.5" customHeight="1">
      <c r="A67" s="548" t="s">
        <v>2857</v>
      </c>
      <c r="B67" s="26"/>
      <c r="C67" s="268" t="s">
        <v>2146</v>
      </c>
      <c r="D67" s="27">
        <v>40329</v>
      </c>
      <c r="E67" s="28" t="s">
        <v>208</v>
      </c>
      <c r="F67" s="12">
        <v>8</v>
      </c>
      <c r="G67" s="12">
        <v>8</v>
      </c>
      <c r="H67" s="12" t="s">
        <v>21</v>
      </c>
      <c r="I67" s="71">
        <v>74</v>
      </c>
      <c r="J67" s="14">
        <f t="shared" si="0"/>
        <v>86.04651162790698</v>
      </c>
      <c r="K67" s="15" t="s">
        <v>1399</v>
      </c>
      <c r="L67" s="15"/>
    </row>
    <row r="68" spans="1:18" ht="58.5" customHeight="1">
      <c r="A68" s="548" t="s">
        <v>2858</v>
      </c>
      <c r="B68" s="26"/>
      <c r="C68" s="269" t="s">
        <v>462</v>
      </c>
      <c r="D68" s="27">
        <v>40423</v>
      </c>
      <c r="E68" s="28" t="s">
        <v>208</v>
      </c>
      <c r="F68" s="12">
        <v>8</v>
      </c>
      <c r="G68" s="12">
        <v>8</v>
      </c>
      <c r="H68" s="12" t="s">
        <v>21</v>
      </c>
      <c r="I68" s="71">
        <v>74</v>
      </c>
      <c r="J68" s="14">
        <f t="shared" si="0"/>
        <v>86.04651162790698</v>
      </c>
      <c r="K68" s="15" t="s">
        <v>1399</v>
      </c>
      <c r="L68" s="15"/>
    </row>
    <row r="69" spans="1:18" ht="58.5" customHeight="1">
      <c r="A69" s="548" t="s">
        <v>2859</v>
      </c>
      <c r="B69" s="26"/>
      <c r="C69" s="269" t="s">
        <v>2632</v>
      </c>
      <c r="D69" s="27">
        <v>40199</v>
      </c>
      <c r="E69" s="28" t="s">
        <v>208</v>
      </c>
      <c r="F69" s="12">
        <v>8</v>
      </c>
      <c r="G69" s="12">
        <v>8</v>
      </c>
      <c r="H69" s="12" t="s">
        <v>25</v>
      </c>
      <c r="I69" s="71">
        <v>73</v>
      </c>
      <c r="J69" s="14">
        <f t="shared" si="0"/>
        <v>84.883720930232556</v>
      </c>
      <c r="K69" s="15" t="s">
        <v>1399</v>
      </c>
      <c r="L69" s="15"/>
    </row>
    <row r="70" spans="1:18" ht="58.5" customHeight="1">
      <c r="A70" s="548" t="s">
        <v>2860</v>
      </c>
      <c r="B70" s="26"/>
      <c r="C70" s="269" t="s">
        <v>1401</v>
      </c>
      <c r="D70" s="27">
        <v>40510</v>
      </c>
      <c r="E70" s="28" t="s">
        <v>208</v>
      </c>
      <c r="F70" s="12">
        <v>8</v>
      </c>
      <c r="G70" s="12">
        <v>8</v>
      </c>
      <c r="H70" s="12" t="s">
        <v>25</v>
      </c>
      <c r="I70" s="71">
        <v>73</v>
      </c>
      <c r="J70" s="14">
        <f t="shared" si="0"/>
        <v>84.883720930232556</v>
      </c>
      <c r="K70" s="15" t="s">
        <v>1402</v>
      </c>
      <c r="L70" s="15"/>
    </row>
    <row r="71" spans="1:18" ht="58.5" customHeight="1">
      <c r="A71" s="548" t="s">
        <v>2861</v>
      </c>
      <c r="B71" s="26"/>
      <c r="C71" s="269" t="s">
        <v>2862</v>
      </c>
      <c r="D71" s="27">
        <v>40573</v>
      </c>
      <c r="E71" s="28" t="s">
        <v>208</v>
      </c>
      <c r="F71" s="12">
        <v>8</v>
      </c>
      <c r="G71" s="12">
        <v>8</v>
      </c>
      <c r="H71" s="12" t="s">
        <v>25</v>
      </c>
      <c r="I71" s="71">
        <v>66</v>
      </c>
      <c r="J71" s="14">
        <f t="shared" si="0"/>
        <v>76.744186046511629</v>
      </c>
      <c r="K71" s="15" t="s">
        <v>1402</v>
      </c>
      <c r="L71" s="15"/>
    </row>
    <row r="72" spans="1:18" ht="57" customHeight="1">
      <c r="A72" s="659" t="s">
        <v>2863</v>
      </c>
      <c r="B72" s="26"/>
      <c r="C72" s="269" t="s">
        <v>466</v>
      </c>
      <c r="D72" s="27">
        <v>40666</v>
      </c>
      <c r="E72" s="28" t="s">
        <v>208</v>
      </c>
      <c r="F72" s="12">
        <v>8</v>
      </c>
      <c r="G72" s="12">
        <v>8</v>
      </c>
      <c r="H72" s="12" t="s">
        <v>25</v>
      </c>
      <c r="I72" s="71">
        <v>62</v>
      </c>
      <c r="J72" s="14">
        <f t="shared" si="0"/>
        <v>72.093023255813947</v>
      </c>
      <c r="K72" s="15" t="s">
        <v>1399</v>
      </c>
      <c r="L72" s="15"/>
      <c r="M72" s="3"/>
      <c r="N72" s="3"/>
      <c r="O72" s="3"/>
      <c r="P72" s="3"/>
      <c r="Q72" s="3"/>
      <c r="R72" s="3"/>
    </row>
    <row r="73" spans="1:18" ht="57" customHeight="1">
      <c r="A73" s="667"/>
      <c r="B73" s="79"/>
      <c r="C73" s="141" t="s">
        <v>259</v>
      </c>
      <c r="D73" s="95"/>
      <c r="E73" s="80" t="s">
        <v>222</v>
      </c>
      <c r="F73" s="81">
        <v>8</v>
      </c>
      <c r="G73" s="81">
        <v>8</v>
      </c>
      <c r="H73" s="81"/>
      <c r="I73" s="81"/>
      <c r="J73" s="82"/>
      <c r="K73" s="83"/>
      <c r="L73" s="83"/>
      <c r="M73" s="3"/>
      <c r="N73" s="3"/>
      <c r="O73" s="3"/>
      <c r="P73" s="3"/>
      <c r="Q73" s="3"/>
      <c r="R73" s="3"/>
    </row>
    <row r="74" spans="1:18" ht="38.25">
      <c r="A74" s="659" t="s">
        <v>2864</v>
      </c>
      <c r="B74" s="65"/>
      <c r="C74" s="678" t="s">
        <v>2638</v>
      </c>
      <c r="D74" s="679">
        <v>40413</v>
      </c>
      <c r="E74" s="28" t="s">
        <v>297</v>
      </c>
      <c r="F74" s="680">
        <v>8</v>
      </c>
      <c r="G74" s="680">
        <v>8</v>
      </c>
      <c r="H74" s="680" t="s">
        <v>21</v>
      </c>
      <c r="I74" s="680">
        <v>75</v>
      </c>
      <c r="J74" s="14">
        <f t="shared" si="0"/>
        <v>87.20930232558139</v>
      </c>
      <c r="K74" s="66" t="s">
        <v>2865</v>
      </c>
      <c r="L74" s="67"/>
    </row>
    <row r="75" spans="1:18">
      <c r="B75" s="902" t="s">
        <v>2866</v>
      </c>
      <c r="C75" s="903"/>
      <c r="D75" s="903"/>
      <c r="E75" s="903"/>
      <c r="F75" s="903"/>
      <c r="G75" s="903"/>
      <c r="H75" s="903"/>
      <c r="I75" s="903"/>
      <c r="J75" s="903"/>
      <c r="K75" s="903"/>
      <c r="L75" s="904"/>
    </row>
    <row r="76" spans="1:18" ht="76.5">
      <c r="A76" s="7" t="s">
        <v>2867</v>
      </c>
      <c r="B76" s="15"/>
      <c r="C76" s="61" t="s">
        <v>384</v>
      </c>
      <c r="D76" s="27">
        <v>40552</v>
      </c>
      <c r="E76" s="28" t="s">
        <v>126</v>
      </c>
      <c r="F76" s="680">
        <v>8</v>
      </c>
      <c r="G76" s="680">
        <v>8</v>
      </c>
      <c r="H76" s="680" t="s">
        <v>25</v>
      </c>
      <c r="I76" s="15"/>
      <c r="J76" s="15"/>
      <c r="K76" s="269" t="s">
        <v>1344</v>
      </c>
      <c r="L76" s="15"/>
    </row>
  </sheetData>
  <mergeCells count="6">
    <mergeCell ref="B75:L75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D5FF"/>
  </sheetPr>
  <dimension ref="A2:R73"/>
  <sheetViews>
    <sheetView topLeftCell="M49" workbookViewId="0"/>
  </sheetViews>
  <sheetFormatPr defaultColWidth="10.42578125" defaultRowHeight="12.75"/>
  <cols>
    <col min="1" max="1" width="31.2851562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2725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659" t="s">
        <v>2868</v>
      </c>
      <c r="B12" s="616">
        <v>1</v>
      </c>
      <c r="C12" s="116" t="s">
        <v>641</v>
      </c>
      <c r="D12" s="681">
        <v>40138</v>
      </c>
      <c r="E12" s="645" t="s">
        <v>19</v>
      </c>
      <c r="F12" s="156">
        <v>9</v>
      </c>
      <c r="G12" s="156">
        <v>9</v>
      </c>
      <c r="H12" s="156" t="s">
        <v>21</v>
      </c>
      <c r="I12" s="661">
        <v>57</v>
      </c>
      <c r="J12" s="662">
        <f t="shared" ref="J12:J69" si="0">I12/86*100</f>
        <v>66.279069767441854</v>
      </c>
      <c r="K12" s="616" t="s">
        <v>1488</v>
      </c>
      <c r="L12" s="616"/>
    </row>
    <row r="13" spans="1:13" ht="51">
      <c r="A13" s="659" t="s">
        <v>2869</v>
      </c>
      <c r="B13" s="616">
        <v>2</v>
      </c>
      <c r="C13" s="116" t="s">
        <v>649</v>
      </c>
      <c r="D13" s="681">
        <v>40269</v>
      </c>
      <c r="E13" s="646" t="s">
        <v>19</v>
      </c>
      <c r="F13" s="161">
        <v>9</v>
      </c>
      <c r="G13" s="161">
        <v>9</v>
      </c>
      <c r="H13" s="161" t="s">
        <v>25</v>
      </c>
      <c r="I13" s="663">
        <v>56</v>
      </c>
      <c r="J13" s="662">
        <f t="shared" si="0"/>
        <v>65.116279069767444</v>
      </c>
      <c r="K13" s="616" t="s">
        <v>1488</v>
      </c>
      <c r="L13" s="616"/>
    </row>
    <row r="14" spans="1:13" ht="51">
      <c r="A14" s="659" t="s">
        <v>2870</v>
      </c>
      <c r="B14" s="616">
        <v>3</v>
      </c>
      <c r="C14" s="116" t="s">
        <v>651</v>
      </c>
      <c r="D14" s="681">
        <v>39674</v>
      </c>
      <c r="E14" s="646" t="s">
        <v>19</v>
      </c>
      <c r="F14" s="161">
        <v>9</v>
      </c>
      <c r="G14" s="161">
        <v>9</v>
      </c>
      <c r="H14" s="161" t="s">
        <v>25</v>
      </c>
      <c r="I14" s="663">
        <v>56</v>
      </c>
      <c r="J14" s="662">
        <f t="shared" si="0"/>
        <v>65.116279069767444</v>
      </c>
      <c r="K14" s="616" t="s">
        <v>1283</v>
      </c>
      <c r="L14" s="616"/>
    </row>
    <row r="15" spans="1:13" ht="51">
      <c r="A15" s="659" t="s">
        <v>2871</v>
      </c>
      <c r="B15" s="616">
        <v>4</v>
      </c>
      <c r="C15" s="116" t="s">
        <v>645</v>
      </c>
      <c r="D15" s="681">
        <v>39995</v>
      </c>
      <c r="E15" s="646" t="s">
        <v>19</v>
      </c>
      <c r="F15" s="161">
        <v>9</v>
      </c>
      <c r="G15" s="161">
        <v>9</v>
      </c>
      <c r="H15" s="161" t="s">
        <v>25</v>
      </c>
      <c r="I15" s="663">
        <v>56</v>
      </c>
      <c r="J15" s="662">
        <f t="shared" si="0"/>
        <v>65.116279069767444</v>
      </c>
      <c r="K15" s="616" t="s">
        <v>1488</v>
      </c>
      <c r="L15" s="616"/>
    </row>
    <row r="16" spans="1:13" ht="51">
      <c r="A16" s="659" t="s">
        <v>2872</v>
      </c>
      <c r="B16" s="616">
        <v>5</v>
      </c>
      <c r="C16" s="116" t="s">
        <v>964</v>
      </c>
      <c r="D16" s="681">
        <v>40086</v>
      </c>
      <c r="E16" s="646" t="s">
        <v>19</v>
      </c>
      <c r="F16" s="161">
        <v>9</v>
      </c>
      <c r="G16" s="161">
        <v>9</v>
      </c>
      <c r="H16" s="161" t="s">
        <v>25</v>
      </c>
      <c r="I16" s="663">
        <v>55</v>
      </c>
      <c r="J16" s="662">
        <f t="shared" si="0"/>
        <v>63.953488372093027</v>
      </c>
      <c r="K16" s="616" t="s">
        <v>1488</v>
      </c>
      <c r="L16" s="616"/>
    </row>
    <row r="17" spans="1:12" ht="51">
      <c r="A17" s="659" t="s">
        <v>2873</v>
      </c>
      <c r="B17" s="616"/>
      <c r="C17" s="487" t="s">
        <v>1949</v>
      </c>
      <c r="D17" s="160">
        <v>40146</v>
      </c>
      <c r="E17" s="646" t="s">
        <v>51</v>
      </c>
      <c r="F17" s="161">
        <v>9</v>
      </c>
      <c r="G17" s="161">
        <v>9</v>
      </c>
      <c r="H17" s="20" t="s">
        <v>52</v>
      </c>
      <c r="I17" s="663">
        <v>60</v>
      </c>
      <c r="J17" s="662">
        <f t="shared" si="0"/>
        <v>69.767441860465112</v>
      </c>
      <c r="K17" s="262" t="s">
        <v>2874</v>
      </c>
      <c r="L17" s="616"/>
    </row>
    <row r="18" spans="1:12" ht="51">
      <c r="A18" s="659" t="s">
        <v>2875</v>
      </c>
      <c r="B18" s="616"/>
      <c r="C18" s="487" t="s">
        <v>1951</v>
      </c>
      <c r="D18" s="160">
        <v>40169</v>
      </c>
      <c r="E18" s="646" t="s">
        <v>51</v>
      </c>
      <c r="F18" s="161">
        <v>9</v>
      </c>
      <c r="G18" s="161">
        <v>9</v>
      </c>
      <c r="H18" s="23" t="s">
        <v>52</v>
      </c>
      <c r="I18" s="663">
        <v>60</v>
      </c>
      <c r="J18" s="662">
        <f t="shared" si="0"/>
        <v>69.767441860465112</v>
      </c>
      <c r="K18" s="262" t="s">
        <v>2874</v>
      </c>
      <c r="L18" s="616"/>
    </row>
    <row r="19" spans="1:12" ht="51">
      <c r="A19" s="659" t="s">
        <v>2876</v>
      </c>
      <c r="B19" s="616"/>
      <c r="C19" s="487" t="s">
        <v>1502</v>
      </c>
      <c r="D19" s="160">
        <v>40035</v>
      </c>
      <c r="E19" s="646" t="s">
        <v>51</v>
      </c>
      <c r="F19" s="161">
        <v>9</v>
      </c>
      <c r="G19" s="161">
        <v>9</v>
      </c>
      <c r="H19" s="24" t="s">
        <v>59</v>
      </c>
      <c r="I19" s="663">
        <v>59</v>
      </c>
      <c r="J19" s="662">
        <f t="shared" si="0"/>
        <v>68.604651162790702</v>
      </c>
      <c r="K19" s="262" t="s">
        <v>2874</v>
      </c>
      <c r="L19" s="616"/>
    </row>
    <row r="20" spans="1:12" ht="51">
      <c r="A20" s="659" t="s">
        <v>2877</v>
      </c>
      <c r="B20" s="616"/>
      <c r="C20" s="487" t="s">
        <v>983</v>
      </c>
      <c r="D20" s="160">
        <v>40330</v>
      </c>
      <c r="E20" s="646" t="s">
        <v>51</v>
      </c>
      <c r="F20" s="161">
        <v>9</v>
      </c>
      <c r="G20" s="161">
        <v>9</v>
      </c>
      <c r="H20" s="24" t="s">
        <v>59</v>
      </c>
      <c r="I20" s="663">
        <v>59</v>
      </c>
      <c r="J20" s="662">
        <f t="shared" si="0"/>
        <v>68.604651162790702</v>
      </c>
      <c r="K20" s="262" t="s">
        <v>1496</v>
      </c>
      <c r="L20" s="616"/>
    </row>
    <row r="21" spans="1:12" ht="51">
      <c r="A21" s="659" t="s">
        <v>2878</v>
      </c>
      <c r="B21" s="616"/>
      <c r="C21" s="487" t="s">
        <v>654</v>
      </c>
      <c r="D21" s="160">
        <v>40033</v>
      </c>
      <c r="E21" s="646" t="s">
        <v>51</v>
      </c>
      <c r="F21" s="161">
        <v>9</v>
      </c>
      <c r="G21" s="161">
        <v>9</v>
      </c>
      <c r="H21" s="24" t="s">
        <v>59</v>
      </c>
      <c r="I21" s="663">
        <v>59</v>
      </c>
      <c r="J21" s="662">
        <f t="shared" si="0"/>
        <v>68.604651162790702</v>
      </c>
      <c r="K21" s="262" t="s">
        <v>2874</v>
      </c>
      <c r="L21" s="616"/>
    </row>
    <row r="22" spans="1:12" ht="51">
      <c r="A22" s="659" t="s">
        <v>2879</v>
      </c>
      <c r="B22" s="8"/>
      <c r="C22" s="487" t="s">
        <v>1498</v>
      </c>
      <c r="D22" s="160">
        <v>40026</v>
      </c>
      <c r="E22" s="646" t="s">
        <v>51</v>
      </c>
      <c r="F22" s="664">
        <v>9</v>
      </c>
      <c r="G22" s="664">
        <v>9</v>
      </c>
      <c r="H22" s="24" t="s">
        <v>59</v>
      </c>
      <c r="I22" s="665">
        <v>58</v>
      </c>
      <c r="J22" s="662">
        <f t="shared" si="0"/>
        <v>67.441860465116278</v>
      </c>
      <c r="K22" s="682" t="s">
        <v>1496</v>
      </c>
      <c r="L22" s="15"/>
    </row>
    <row r="23" spans="1:12" ht="51">
      <c r="A23" s="659" t="s">
        <v>2880</v>
      </c>
      <c r="B23" s="8"/>
      <c r="C23" s="487" t="s">
        <v>678</v>
      </c>
      <c r="D23" s="160">
        <v>39960</v>
      </c>
      <c r="E23" s="646" t="s">
        <v>51</v>
      </c>
      <c r="F23" s="664">
        <v>9</v>
      </c>
      <c r="G23" s="664">
        <v>9</v>
      </c>
      <c r="H23" s="24" t="s">
        <v>59</v>
      </c>
      <c r="I23" s="665">
        <v>58</v>
      </c>
      <c r="J23" s="662">
        <f t="shared" si="0"/>
        <v>67.441860465116278</v>
      </c>
      <c r="K23" s="262" t="s">
        <v>2874</v>
      </c>
      <c r="L23" s="15"/>
    </row>
    <row r="24" spans="1:12" ht="58.5" customHeight="1">
      <c r="A24" s="659" t="s">
        <v>2881</v>
      </c>
      <c r="B24" s="8"/>
      <c r="C24" s="487" t="s">
        <v>981</v>
      </c>
      <c r="D24" s="160">
        <v>40059</v>
      </c>
      <c r="E24" s="646" t="s">
        <v>51</v>
      </c>
      <c r="F24" s="664">
        <v>9</v>
      </c>
      <c r="G24" s="664">
        <v>9</v>
      </c>
      <c r="H24" s="24" t="s">
        <v>59</v>
      </c>
      <c r="I24" s="665">
        <v>57</v>
      </c>
      <c r="J24" s="662">
        <f t="shared" si="0"/>
        <v>66.279069767441854</v>
      </c>
      <c r="K24" s="262" t="s">
        <v>1496</v>
      </c>
      <c r="L24" s="15"/>
    </row>
    <row r="25" spans="1:12" ht="57" customHeight="1">
      <c r="A25" s="659" t="s">
        <v>2882</v>
      </c>
      <c r="B25" s="17"/>
      <c r="C25" s="487" t="s">
        <v>2883</v>
      </c>
      <c r="D25" s="160">
        <v>39912</v>
      </c>
      <c r="E25" s="646" t="s">
        <v>51</v>
      </c>
      <c r="F25" s="664">
        <v>9</v>
      </c>
      <c r="G25" s="664">
        <v>9</v>
      </c>
      <c r="H25" s="24" t="s">
        <v>59</v>
      </c>
      <c r="I25" s="665">
        <v>57</v>
      </c>
      <c r="J25" s="662">
        <f t="shared" si="0"/>
        <v>66.279069767441854</v>
      </c>
      <c r="K25" s="262" t="s">
        <v>1496</v>
      </c>
      <c r="L25" s="15"/>
    </row>
    <row r="26" spans="1:12" ht="57" customHeight="1">
      <c r="A26" s="659" t="s">
        <v>2884</v>
      </c>
      <c r="B26" s="17"/>
      <c r="C26" s="487" t="s">
        <v>656</v>
      </c>
      <c r="D26" s="160">
        <v>40201</v>
      </c>
      <c r="E26" s="646" t="s">
        <v>51</v>
      </c>
      <c r="F26" s="664">
        <v>9</v>
      </c>
      <c r="G26" s="664">
        <v>9</v>
      </c>
      <c r="H26" s="24" t="s">
        <v>59</v>
      </c>
      <c r="I26" s="665">
        <v>56</v>
      </c>
      <c r="J26" s="662">
        <f t="shared" si="0"/>
        <v>65.116279069767444</v>
      </c>
      <c r="K26" s="262" t="s">
        <v>2874</v>
      </c>
      <c r="L26" s="15"/>
    </row>
    <row r="27" spans="1:12" ht="60" customHeight="1">
      <c r="A27" s="659" t="s">
        <v>2885</v>
      </c>
      <c r="B27" s="26"/>
      <c r="C27" s="644" t="s">
        <v>666</v>
      </c>
      <c r="D27" s="683">
        <v>40030</v>
      </c>
      <c r="E27" s="684" t="s">
        <v>51</v>
      </c>
      <c r="F27" s="664">
        <v>9</v>
      </c>
      <c r="G27" s="664">
        <v>9</v>
      </c>
      <c r="H27" s="24" t="s">
        <v>59</v>
      </c>
      <c r="I27" s="665">
        <v>55</v>
      </c>
      <c r="J27" s="662">
        <f t="shared" si="0"/>
        <v>63.953488372093027</v>
      </c>
      <c r="K27" s="262" t="s">
        <v>1496</v>
      </c>
      <c r="L27" s="15"/>
    </row>
    <row r="28" spans="1:12" ht="60" customHeight="1">
      <c r="A28" s="659" t="s">
        <v>2886</v>
      </c>
      <c r="B28" s="26"/>
      <c r="C28" s="644" t="s">
        <v>2887</v>
      </c>
      <c r="D28" s="683">
        <v>40224</v>
      </c>
      <c r="E28" s="684" t="s">
        <v>51</v>
      </c>
      <c r="F28" s="664">
        <v>9</v>
      </c>
      <c r="G28" s="664">
        <v>9</v>
      </c>
      <c r="H28" s="24" t="s">
        <v>59</v>
      </c>
      <c r="I28" s="665">
        <v>55</v>
      </c>
      <c r="J28" s="662">
        <f t="shared" si="0"/>
        <v>63.953488372093027</v>
      </c>
      <c r="K28" s="262" t="s">
        <v>2874</v>
      </c>
      <c r="L28" s="15"/>
    </row>
    <row r="29" spans="1:12" ht="58.5" customHeight="1">
      <c r="A29" s="659" t="s">
        <v>2888</v>
      </c>
      <c r="B29" s="26"/>
      <c r="C29" s="644" t="s">
        <v>2889</v>
      </c>
      <c r="D29" s="683">
        <v>40002</v>
      </c>
      <c r="E29" s="684" t="s">
        <v>51</v>
      </c>
      <c r="F29" s="664">
        <v>9</v>
      </c>
      <c r="G29" s="664">
        <v>9</v>
      </c>
      <c r="H29" s="24" t="s">
        <v>59</v>
      </c>
      <c r="I29" s="665">
        <v>54</v>
      </c>
      <c r="J29" s="662">
        <f t="shared" si="0"/>
        <v>62.790697674418603</v>
      </c>
      <c r="K29" s="685" t="s">
        <v>2874</v>
      </c>
      <c r="L29" s="15"/>
    </row>
    <row r="30" spans="1:12" ht="58.5" customHeight="1">
      <c r="A30" s="659" t="s">
        <v>2890</v>
      </c>
      <c r="B30" s="26"/>
      <c r="C30" s="38" t="s">
        <v>2891</v>
      </c>
      <c r="D30" s="36">
        <v>40192</v>
      </c>
      <c r="E30" s="684" t="s">
        <v>79</v>
      </c>
      <c r="F30" s="664">
        <v>9</v>
      </c>
      <c r="G30" s="664">
        <v>9</v>
      </c>
      <c r="H30" s="664" t="s">
        <v>21</v>
      </c>
      <c r="I30" s="71">
        <v>56</v>
      </c>
      <c r="J30" s="662">
        <f t="shared" si="0"/>
        <v>65.116279069767444</v>
      </c>
      <c r="K30" s="15" t="s">
        <v>1511</v>
      </c>
      <c r="L30" s="15"/>
    </row>
    <row r="31" spans="1:12" ht="58.5" customHeight="1">
      <c r="A31" s="659" t="s">
        <v>2892</v>
      </c>
      <c r="B31" s="26"/>
      <c r="C31" s="38" t="s">
        <v>2893</v>
      </c>
      <c r="D31" s="36">
        <v>40158</v>
      </c>
      <c r="E31" s="684" t="s">
        <v>79</v>
      </c>
      <c r="F31" s="664">
        <v>9</v>
      </c>
      <c r="G31" s="664">
        <v>9</v>
      </c>
      <c r="H31" s="664" t="s">
        <v>25</v>
      </c>
      <c r="I31" s="71">
        <v>55</v>
      </c>
      <c r="J31" s="662">
        <f t="shared" si="0"/>
        <v>63.953488372093027</v>
      </c>
      <c r="K31" t="s">
        <v>1511</v>
      </c>
      <c r="L31" s="15"/>
    </row>
    <row r="32" spans="1:12" ht="58.5" customHeight="1">
      <c r="A32" s="659" t="s">
        <v>2894</v>
      </c>
      <c r="B32" s="26"/>
      <c r="C32" s="38" t="s">
        <v>684</v>
      </c>
      <c r="D32" s="36">
        <v>40082</v>
      </c>
      <c r="E32" s="684" t="s">
        <v>79</v>
      </c>
      <c r="F32" s="664">
        <v>9</v>
      </c>
      <c r="G32" s="664">
        <v>9</v>
      </c>
      <c r="H32" s="664" t="s">
        <v>25</v>
      </c>
      <c r="I32" s="71">
        <v>54</v>
      </c>
      <c r="J32" s="662">
        <f t="shared" si="0"/>
        <v>62.790697674418603</v>
      </c>
      <c r="K32" s="15" t="s">
        <v>1511</v>
      </c>
      <c r="L32" s="15"/>
    </row>
    <row r="33" spans="1:12" ht="58.5" customHeight="1">
      <c r="A33" s="659" t="s">
        <v>2895</v>
      </c>
      <c r="B33" s="26"/>
      <c r="C33" s="38" t="s">
        <v>987</v>
      </c>
      <c r="D33" s="36">
        <v>40140</v>
      </c>
      <c r="E33" s="684" t="s">
        <v>79</v>
      </c>
      <c r="F33" s="12">
        <v>9</v>
      </c>
      <c r="G33" s="12">
        <v>9</v>
      </c>
      <c r="H33" s="664" t="s">
        <v>25</v>
      </c>
      <c r="I33" s="71">
        <v>54</v>
      </c>
      <c r="J33" s="662">
        <f t="shared" si="0"/>
        <v>62.790697674418603</v>
      </c>
      <c r="K33" t="s">
        <v>1511</v>
      </c>
      <c r="L33" s="15"/>
    </row>
    <row r="34" spans="1:12" ht="58.5" customHeight="1">
      <c r="A34" s="659" t="s">
        <v>2896</v>
      </c>
      <c r="B34" s="26"/>
      <c r="C34" s="38" t="s">
        <v>2069</v>
      </c>
      <c r="D34" s="36">
        <v>40120</v>
      </c>
      <c r="E34" s="169" t="s">
        <v>95</v>
      </c>
      <c r="F34" s="308">
        <v>9</v>
      </c>
      <c r="G34" s="308">
        <v>9</v>
      </c>
      <c r="H34" s="664" t="s">
        <v>21</v>
      </c>
      <c r="I34" s="71">
        <v>58</v>
      </c>
      <c r="J34" s="662">
        <f t="shared" si="0"/>
        <v>67.441860465116278</v>
      </c>
      <c r="K34" s="15"/>
      <c r="L34" s="15" t="s">
        <v>1638</v>
      </c>
    </row>
    <row r="35" spans="1:12" ht="58.5" customHeight="1">
      <c r="A35" s="659" t="s">
        <v>2897</v>
      </c>
      <c r="B35" s="26"/>
      <c r="C35" s="38" t="s">
        <v>1525</v>
      </c>
      <c r="D35" s="36">
        <v>40325</v>
      </c>
      <c r="E35" s="169" t="s">
        <v>95</v>
      </c>
      <c r="F35" s="664">
        <v>9</v>
      </c>
      <c r="G35" s="664">
        <v>9</v>
      </c>
      <c r="H35" s="664" t="s">
        <v>25</v>
      </c>
      <c r="I35" s="71">
        <v>57</v>
      </c>
      <c r="J35" s="662">
        <f t="shared" si="0"/>
        <v>66.279069767441854</v>
      </c>
      <c r="K35" s="15"/>
      <c r="L35" s="15" t="s">
        <v>1207</v>
      </c>
    </row>
    <row r="36" spans="1:12" ht="58.5" customHeight="1">
      <c r="A36" s="659" t="s">
        <v>2898</v>
      </c>
      <c r="B36" s="26"/>
      <c r="C36" s="38" t="s">
        <v>2063</v>
      </c>
      <c r="D36" s="36">
        <v>40089</v>
      </c>
      <c r="E36" s="169" t="s">
        <v>95</v>
      </c>
      <c r="F36" s="664">
        <v>9</v>
      </c>
      <c r="G36" s="664">
        <v>9</v>
      </c>
      <c r="H36" s="664" t="s">
        <v>25</v>
      </c>
      <c r="I36" s="71">
        <v>56</v>
      </c>
      <c r="J36" s="662">
        <f t="shared" si="0"/>
        <v>65.116279069767444</v>
      </c>
      <c r="K36" s="15"/>
      <c r="L36" s="15" t="s">
        <v>1638</v>
      </c>
    </row>
    <row r="37" spans="1:12" ht="58.5" customHeight="1">
      <c r="A37" s="659" t="s">
        <v>2899</v>
      </c>
      <c r="B37" s="26"/>
      <c r="C37" s="38" t="s">
        <v>1515</v>
      </c>
      <c r="D37" s="36">
        <v>40223</v>
      </c>
      <c r="E37" s="169" t="s">
        <v>95</v>
      </c>
      <c r="F37" s="664">
        <v>9</v>
      </c>
      <c r="G37" s="664">
        <v>9</v>
      </c>
      <c r="H37" s="664" t="s">
        <v>25</v>
      </c>
      <c r="I37" s="71">
        <v>55</v>
      </c>
      <c r="J37" s="662">
        <f t="shared" si="0"/>
        <v>63.953488372093027</v>
      </c>
      <c r="K37" s="15"/>
      <c r="L37" s="15" t="s">
        <v>1207</v>
      </c>
    </row>
    <row r="38" spans="1:12" ht="58.5" customHeight="1">
      <c r="A38" s="659" t="s">
        <v>2900</v>
      </c>
      <c r="B38" s="26"/>
      <c r="C38" s="38" t="s">
        <v>1519</v>
      </c>
      <c r="D38" s="36">
        <v>40328</v>
      </c>
      <c r="E38" s="169" t="s">
        <v>95</v>
      </c>
      <c r="F38" s="664">
        <v>9</v>
      </c>
      <c r="G38" s="664">
        <v>9</v>
      </c>
      <c r="H38" s="664" t="s">
        <v>25</v>
      </c>
      <c r="I38" s="71">
        <v>54</v>
      </c>
      <c r="J38" s="662">
        <f t="shared" si="0"/>
        <v>62.790697674418603</v>
      </c>
      <c r="K38" s="15"/>
      <c r="L38" s="15" t="s">
        <v>1207</v>
      </c>
    </row>
    <row r="39" spans="1:12" ht="58.5" customHeight="1">
      <c r="A39" s="659" t="s">
        <v>2901</v>
      </c>
      <c r="B39" s="26"/>
      <c r="C39" s="38" t="s">
        <v>2902</v>
      </c>
      <c r="D39" s="36">
        <v>40120</v>
      </c>
      <c r="E39" s="28" t="s">
        <v>113</v>
      </c>
      <c r="F39" s="12">
        <v>9</v>
      </c>
      <c r="G39" s="12">
        <v>9</v>
      </c>
      <c r="H39" s="12" t="s">
        <v>25</v>
      </c>
      <c r="I39" s="12">
        <v>56</v>
      </c>
      <c r="J39" s="662">
        <f t="shared" si="0"/>
        <v>65.116279069767444</v>
      </c>
      <c r="K39" s="15"/>
      <c r="L39" s="15" t="s">
        <v>1530</v>
      </c>
    </row>
    <row r="40" spans="1:12" ht="57" customHeight="1">
      <c r="A40" s="667"/>
      <c r="B40" s="79"/>
      <c r="C40" s="79" t="s">
        <v>259</v>
      </c>
      <c r="D40" s="95"/>
      <c r="E40" s="80" t="s">
        <v>120</v>
      </c>
      <c r="F40" s="81">
        <v>9</v>
      </c>
      <c r="G40" s="81">
        <v>9</v>
      </c>
      <c r="H40" s="81"/>
      <c r="I40" s="81"/>
      <c r="J40" s="671"/>
      <c r="K40" s="83"/>
      <c r="L40" s="15"/>
    </row>
    <row r="41" spans="1:12" ht="81" customHeight="1">
      <c r="A41" s="659" t="s">
        <v>2903</v>
      </c>
      <c r="B41" s="26"/>
      <c r="C41" s="35" t="s">
        <v>1549</v>
      </c>
      <c r="D41" s="247">
        <v>40193</v>
      </c>
      <c r="E41" s="28" t="s">
        <v>126</v>
      </c>
      <c r="F41" s="12">
        <v>9</v>
      </c>
      <c r="G41" s="12">
        <v>9</v>
      </c>
      <c r="H41" s="12" t="s">
        <v>21</v>
      </c>
      <c r="I41" s="71">
        <v>59</v>
      </c>
      <c r="J41" s="662">
        <f t="shared" si="0"/>
        <v>68.604651162790702</v>
      </c>
      <c r="K41" s="15"/>
      <c r="L41" s="15" t="s">
        <v>1540</v>
      </c>
    </row>
    <row r="42" spans="1:12" ht="81" customHeight="1">
      <c r="A42" s="659" t="s">
        <v>2904</v>
      </c>
      <c r="B42" s="26"/>
      <c r="C42" s="35" t="s">
        <v>1013</v>
      </c>
      <c r="D42" s="247">
        <v>40072</v>
      </c>
      <c r="E42" s="28" t="s">
        <v>126</v>
      </c>
      <c r="F42" s="12">
        <v>9</v>
      </c>
      <c r="G42" s="12">
        <v>9</v>
      </c>
      <c r="H42" s="12" t="s">
        <v>25</v>
      </c>
      <c r="I42" s="71">
        <v>58</v>
      </c>
      <c r="J42" s="662">
        <f t="shared" si="0"/>
        <v>67.441860465116278</v>
      </c>
      <c r="K42" s="15"/>
      <c r="L42" s="15" t="s">
        <v>1540</v>
      </c>
    </row>
    <row r="43" spans="1:12" ht="81" customHeight="1">
      <c r="A43" s="659" t="s">
        <v>2905</v>
      </c>
      <c r="B43" s="26"/>
      <c r="C43" s="35" t="s">
        <v>718</v>
      </c>
      <c r="D43" s="247">
        <v>40301</v>
      </c>
      <c r="E43" s="28" t="s">
        <v>126</v>
      </c>
      <c r="F43" s="12">
        <v>9</v>
      </c>
      <c r="G43" s="12">
        <v>9</v>
      </c>
      <c r="H43" s="12" t="s">
        <v>25</v>
      </c>
      <c r="I43" s="71">
        <v>58</v>
      </c>
      <c r="J43" s="662">
        <f t="shared" si="0"/>
        <v>67.441860465116278</v>
      </c>
      <c r="K43" s="15"/>
      <c r="L43" s="15" t="s">
        <v>1543</v>
      </c>
    </row>
    <row r="44" spans="1:12" ht="81" customHeight="1">
      <c r="A44" s="659" t="s">
        <v>2906</v>
      </c>
      <c r="B44" s="26"/>
      <c r="C44" s="35" t="s">
        <v>720</v>
      </c>
      <c r="D44" s="247">
        <v>40316</v>
      </c>
      <c r="E44" s="28" t="s">
        <v>126</v>
      </c>
      <c r="F44" s="12">
        <v>9</v>
      </c>
      <c r="G44" s="12">
        <v>9</v>
      </c>
      <c r="H44" s="12" t="s">
        <v>25</v>
      </c>
      <c r="I44" s="71">
        <v>58</v>
      </c>
      <c r="J44" s="662">
        <f t="shared" si="0"/>
        <v>67.441860465116278</v>
      </c>
      <c r="K44" s="15"/>
      <c r="L44" s="15" t="s">
        <v>1543</v>
      </c>
    </row>
    <row r="45" spans="1:12" ht="81" customHeight="1">
      <c r="A45" s="659" t="s">
        <v>2907</v>
      </c>
      <c r="B45" s="26"/>
      <c r="C45" s="35" t="s">
        <v>1968</v>
      </c>
      <c r="D45" s="247">
        <v>40184</v>
      </c>
      <c r="E45" s="28" t="s">
        <v>126</v>
      </c>
      <c r="F45" s="12">
        <v>9</v>
      </c>
      <c r="G45" s="12">
        <v>9</v>
      </c>
      <c r="H45" s="12" t="s">
        <v>25</v>
      </c>
      <c r="I45" s="71">
        <v>57</v>
      </c>
      <c r="J45" s="662">
        <f t="shared" si="0"/>
        <v>66.279069767441854</v>
      </c>
      <c r="K45" s="15"/>
      <c r="L45" s="15" t="s">
        <v>1540</v>
      </c>
    </row>
    <row r="46" spans="1:12" ht="81" customHeight="1">
      <c r="A46" s="659" t="s">
        <v>2908</v>
      </c>
      <c r="B46" s="26"/>
      <c r="C46" s="35" t="s">
        <v>1551</v>
      </c>
      <c r="D46" s="247">
        <v>40254</v>
      </c>
      <c r="E46" s="28" t="s">
        <v>126</v>
      </c>
      <c r="F46" s="12">
        <v>9</v>
      </c>
      <c r="G46" s="12">
        <v>9</v>
      </c>
      <c r="H46" s="12" t="s">
        <v>25</v>
      </c>
      <c r="I46" s="71">
        <v>57</v>
      </c>
      <c r="J46" s="662">
        <f t="shared" si="0"/>
        <v>66.279069767441854</v>
      </c>
      <c r="K46" s="15"/>
      <c r="L46" s="15" t="s">
        <v>1540</v>
      </c>
    </row>
    <row r="47" spans="1:12" ht="81" customHeight="1">
      <c r="A47" s="659" t="s">
        <v>2909</v>
      </c>
      <c r="B47" s="26"/>
      <c r="C47" s="35" t="s">
        <v>728</v>
      </c>
      <c r="D47" s="247">
        <v>40180</v>
      </c>
      <c r="E47" s="28" t="s">
        <v>126</v>
      </c>
      <c r="F47" s="12">
        <v>9</v>
      </c>
      <c r="G47" s="12">
        <v>9</v>
      </c>
      <c r="H47" s="12" t="s">
        <v>25</v>
      </c>
      <c r="I47" s="71">
        <v>57</v>
      </c>
      <c r="J47" s="662">
        <f t="shared" si="0"/>
        <v>66.279069767441854</v>
      </c>
      <c r="K47" s="15"/>
      <c r="L47" s="15" t="s">
        <v>1540</v>
      </c>
    </row>
    <row r="48" spans="1:12" ht="81" customHeight="1">
      <c r="A48" s="659" t="s">
        <v>2910</v>
      </c>
      <c r="B48" s="26"/>
      <c r="C48" s="44" t="s">
        <v>714</v>
      </c>
      <c r="D48" s="230">
        <v>39942</v>
      </c>
      <c r="E48" s="28" t="s">
        <v>126</v>
      </c>
      <c r="F48" s="12">
        <v>9</v>
      </c>
      <c r="G48" s="12">
        <v>9</v>
      </c>
      <c r="H48" s="12" t="s">
        <v>25</v>
      </c>
      <c r="I48" s="71">
        <v>56</v>
      </c>
      <c r="J48" s="662">
        <f t="shared" si="0"/>
        <v>65.116279069767444</v>
      </c>
      <c r="K48" s="15"/>
      <c r="L48" s="15" t="s">
        <v>1543</v>
      </c>
    </row>
    <row r="49" spans="1:12" ht="81" customHeight="1">
      <c r="A49" s="659" t="s">
        <v>2911</v>
      </c>
      <c r="B49" s="26"/>
      <c r="C49" s="51" t="s">
        <v>1010</v>
      </c>
      <c r="D49" s="242">
        <v>40072</v>
      </c>
      <c r="E49" s="28" t="s">
        <v>126</v>
      </c>
      <c r="F49" s="12">
        <v>9</v>
      </c>
      <c r="G49" s="12">
        <v>9</v>
      </c>
      <c r="H49" s="12" t="s">
        <v>25</v>
      </c>
      <c r="I49" s="71">
        <v>56</v>
      </c>
      <c r="J49" s="662">
        <f t="shared" si="0"/>
        <v>65.116279069767444</v>
      </c>
      <c r="K49" s="15"/>
      <c r="L49" s="15" t="s">
        <v>1540</v>
      </c>
    </row>
    <row r="50" spans="1:12" ht="81" customHeight="1">
      <c r="A50" s="659" t="s">
        <v>2912</v>
      </c>
      <c r="B50" s="26"/>
      <c r="C50" s="35" t="s">
        <v>1018</v>
      </c>
      <c r="D50" s="247">
        <v>40056</v>
      </c>
      <c r="E50" s="28" t="s">
        <v>126</v>
      </c>
      <c r="F50" s="12">
        <v>9</v>
      </c>
      <c r="G50" s="12">
        <v>9</v>
      </c>
      <c r="H50" s="12" t="s">
        <v>25</v>
      </c>
      <c r="I50" s="71">
        <v>55</v>
      </c>
      <c r="J50" s="662">
        <f t="shared" si="0"/>
        <v>63.953488372093027</v>
      </c>
      <c r="K50" s="15"/>
      <c r="L50" s="15" t="s">
        <v>1543</v>
      </c>
    </row>
    <row r="51" spans="1:12" ht="81" customHeight="1">
      <c r="A51" s="659" t="s">
        <v>2913</v>
      </c>
      <c r="B51" s="26"/>
      <c r="C51" s="35" t="s">
        <v>1020</v>
      </c>
      <c r="D51" s="247">
        <v>40207</v>
      </c>
      <c r="E51" s="28" t="s">
        <v>126</v>
      </c>
      <c r="F51" s="12">
        <v>9</v>
      </c>
      <c r="G51" s="12">
        <v>9</v>
      </c>
      <c r="H51" s="12" t="s">
        <v>25</v>
      </c>
      <c r="I51" s="71">
        <v>55</v>
      </c>
      <c r="J51" s="662">
        <f t="shared" si="0"/>
        <v>63.953488372093027</v>
      </c>
      <c r="K51" s="15"/>
      <c r="L51" s="15" t="s">
        <v>1540</v>
      </c>
    </row>
    <row r="52" spans="1:12" ht="81" customHeight="1">
      <c r="A52" s="659" t="s">
        <v>2914</v>
      </c>
      <c r="B52" s="26"/>
      <c r="C52" s="26" t="s">
        <v>726</v>
      </c>
      <c r="D52" s="27">
        <v>39997</v>
      </c>
      <c r="E52" s="28" t="s">
        <v>126</v>
      </c>
      <c r="F52" s="12">
        <v>9</v>
      </c>
      <c r="G52" s="12">
        <v>9</v>
      </c>
      <c r="H52" s="12" t="s">
        <v>25</v>
      </c>
      <c r="I52" s="71">
        <v>54</v>
      </c>
      <c r="J52" s="662">
        <f t="shared" si="0"/>
        <v>62.790697674418603</v>
      </c>
      <c r="K52" s="15"/>
      <c r="L52" s="15" t="s">
        <v>1540</v>
      </c>
    </row>
    <row r="53" spans="1:12" ht="58.5" customHeight="1">
      <c r="A53" s="667"/>
      <c r="B53" s="79"/>
      <c r="C53" s="79" t="s">
        <v>259</v>
      </c>
      <c r="D53" s="95"/>
      <c r="E53" s="80" t="s">
        <v>160</v>
      </c>
      <c r="F53" s="81">
        <v>9</v>
      </c>
      <c r="G53" s="81">
        <v>9</v>
      </c>
      <c r="H53" s="81"/>
      <c r="I53" s="81"/>
      <c r="J53" s="671"/>
      <c r="K53" s="83"/>
      <c r="L53" s="83"/>
    </row>
    <row r="54" spans="1:12" ht="58.5" customHeight="1">
      <c r="A54" s="659" t="s">
        <v>2915</v>
      </c>
      <c r="B54" s="26"/>
      <c r="C54" s="26" t="s">
        <v>2916</v>
      </c>
      <c r="D54" s="27">
        <v>40017</v>
      </c>
      <c r="E54" s="28" t="s">
        <v>174</v>
      </c>
      <c r="F54" s="12">
        <v>9</v>
      </c>
      <c r="G54" s="12">
        <v>9</v>
      </c>
      <c r="H54" s="12" t="s">
        <v>25</v>
      </c>
      <c r="I54" s="71">
        <v>56</v>
      </c>
      <c r="J54" s="662">
        <f t="shared" si="0"/>
        <v>65.116279069767444</v>
      </c>
      <c r="K54" s="15" t="s">
        <v>1568</v>
      </c>
      <c r="L54" s="15"/>
    </row>
    <row r="55" spans="1:12" ht="58.5" customHeight="1">
      <c r="A55" s="659" t="s">
        <v>2917</v>
      </c>
      <c r="B55" s="26"/>
      <c r="C55" s="26" t="s">
        <v>2918</v>
      </c>
      <c r="D55" s="27">
        <v>39890</v>
      </c>
      <c r="E55" s="28" t="s">
        <v>174</v>
      </c>
      <c r="F55" s="12">
        <v>9</v>
      </c>
      <c r="G55" s="12">
        <v>9</v>
      </c>
      <c r="H55" s="12" t="s">
        <v>25</v>
      </c>
      <c r="I55" s="71">
        <v>56</v>
      </c>
      <c r="J55" s="662">
        <f t="shared" si="0"/>
        <v>65.116279069767444</v>
      </c>
      <c r="K55" s="15" t="s">
        <v>1568</v>
      </c>
      <c r="L55" s="15"/>
    </row>
    <row r="56" spans="1:12" ht="58.5" customHeight="1">
      <c r="A56" s="659" t="s">
        <v>2919</v>
      </c>
      <c r="B56" s="26"/>
      <c r="C56" s="26" t="s">
        <v>2082</v>
      </c>
      <c r="D56" s="27">
        <v>40305</v>
      </c>
      <c r="E56" s="28" t="s">
        <v>174</v>
      </c>
      <c r="F56" s="12">
        <v>9</v>
      </c>
      <c r="G56" s="12">
        <v>9</v>
      </c>
      <c r="H56" s="12" t="s">
        <v>25</v>
      </c>
      <c r="I56" s="71">
        <v>55</v>
      </c>
      <c r="J56" s="662">
        <f t="shared" si="0"/>
        <v>63.953488372093027</v>
      </c>
      <c r="K56" s="15" t="s">
        <v>1568</v>
      </c>
      <c r="L56" s="15"/>
    </row>
    <row r="57" spans="1:12" ht="58.5" customHeight="1">
      <c r="A57" s="659" t="s">
        <v>2920</v>
      </c>
      <c r="B57" s="26"/>
      <c r="C57" s="26" t="s">
        <v>2085</v>
      </c>
      <c r="D57" s="27">
        <v>40202</v>
      </c>
      <c r="E57" s="28" t="s">
        <v>174</v>
      </c>
      <c r="F57" s="12">
        <v>9</v>
      </c>
      <c r="G57" s="12">
        <v>9</v>
      </c>
      <c r="H57" s="12" t="s">
        <v>25</v>
      </c>
      <c r="I57" s="71">
        <v>54</v>
      </c>
      <c r="J57" s="662">
        <f t="shared" si="0"/>
        <v>62.790697674418603</v>
      </c>
      <c r="K57" s="15" t="s">
        <v>1568</v>
      </c>
      <c r="L57" s="15"/>
    </row>
    <row r="58" spans="1:12" ht="58.5" customHeight="1">
      <c r="A58" s="659" t="s">
        <v>2921</v>
      </c>
      <c r="B58" s="26"/>
      <c r="C58" s="26" t="s">
        <v>742</v>
      </c>
      <c r="D58" s="27">
        <v>40252</v>
      </c>
      <c r="E58" s="28" t="s">
        <v>198</v>
      </c>
      <c r="F58" s="12">
        <v>9</v>
      </c>
      <c r="G58" s="12">
        <v>9</v>
      </c>
      <c r="H58" s="12" t="s">
        <v>21</v>
      </c>
      <c r="I58" s="71">
        <v>58</v>
      </c>
      <c r="J58" s="662">
        <f t="shared" si="0"/>
        <v>67.441860465116278</v>
      </c>
      <c r="K58" t="s">
        <v>1383</v>
      </c>
      <c r="L58" s="15"/>
    </row>
    <row r="59" spans="1:12" ht="58.5" customHeight="1">
      <c r="A59" s="659" t="s">
        <v>2922</v>
      </c>
      <c r="B59" s="26"/>
      <c r="C59" s="26" t="s">
        <v>1024</v>
      </c>
      <c r="D59" s="27">
        <v>40252</v>
      </c>
      <c r="E59" s="28" t="s">
        <v>198</v>
      </c>
      <c r="F59" s="12">
        <v>9</v>
      </c>
      <c r="G59" s="12">
        <v>9</v>
      </c>
      <c r="H59" s="12" t="s">
        <v>21</v>
      </c>
      <c r="I59" s="71">
        <v>58</v>
      </c>
      <c r="J59" s="662">
        <f t="shared" si="0"/>
        <v>67.441860465116278</v>
      </c>
      <c r="K59" s="15" t="s">
        <v>1383</v>
      </c>
      <c r="L59" s="15"/>
    </row>
    <row r="60" spans="1:12" ht="58.5" customHeight="1">
      <c r="A60" s="659" t="s">
        <v>2923</v>
      </c>
      <c r="B60" s="26"/>
      <c r="C60" s="26" t="s">
        <v>1027</v>
      </c>
      <c r="D60" s="27">
        <v>40129</v>
      </c>
      <c r="E60" s="28" t="s">
        <v>198</v>
      </c>
      <c r="F60" s="12">
        <v>9</v>
      </c>
      <c r="G60" s="12">
        <v>9</v>
      </c>
      <c r="H60" s="12" t="s">
        <v>25</v>
      </c>
      <c r="I60" s="71">
        <v>57</v>
      </c>
      <c r="J60" s="662">
        <f t="shared" si="0"/>
        <v>66.279069767441854</v>
      </c>
      <c r="K60" t="s">
        <v>1383</v>
      </c>
      <c r="L60" s="15"/>
    </row>
    <row r="61" spans="1:12" ht="58.5" customHeight="1">
      <c r="A61" s="659" t="s">
        <v>2924</v>
      </c>
      <c r="B61" s="26"/>
      <c r="C61" s="26" t="s">
        <v>738</v>
      </c>
      <c r="D61" s="27">
        <v>40197</v>
      </c>
      <c r="E61" s="28" t="s">
        <v>198</v>
      </c>
      <c r="F61" s="12">
        <v>9</v>
      </c>
      <c r="G61" s="12">
        <v>9</v>
      </c>
      <c r="H61" s="12" t="s">
        <v>30</v>
      </c>
      <c r="I61" s="71">
        <v>56</v>
      </c>
      <c r="J61" s="662">
        <f t="shared" si="0"/>
        <v>65.116279069767444</v>
      </c>
      <c r="K61" s="15" t="s">
        <v>1383</v>
      </c>
      <c r="L61" s="15"/>
    </row>
    <row r="62" spans="1:12" ht="58.5" customHeight="1">
      <c r="A62" s="659" t="s">
        <v>2925</v>
      </c>
      <c r="B62" s="26"/>
      <c r="C62" s="26" t="s">
        <v>1583</v>
      </c>
      <c r="D62" s="27">
        <v>40082</v>
      </c>
      <c r="E62" s="28" t="s">
        <v>198</v>
      </c>
      <c r="F62" s="12">
        <v>9</v>
      </c>
      <c r="G62" s="12">
        <v>9</v>
      </c>
      <c r="H62" s="2" t="s">
        <v>30</v>
      </c>
      <c r="I62" s="71">
        <v>54</v>
      </c>
      <c r="J62" s="662">
        <f t="shared" si="0"/>
        <v>62.790697674418603</v>
      </c>
      <c r="K62" t="s">
        <v>1383</v>
      </c>
      <c r="L62" s="15"/>
    </row>
    <row r="63" spans="1:12" ht="60" customHeight="1">
      <c r="A63" s="659" t="s">
        <v>2926</v>
      </c>
      <c r="B63" s="26"/>
      <c r="C63" s="26" t="s">
        <v>2505</v>
      </c>
      <c r="D63" s="27">
        <v>39973</v>
      </c>
      <c r="E63" s="28" t="s">
        <v>198</v>
      </c>
      <c r="F63" s="12">
        <v>9</v>
      </c>
      <c r="G63" s="12">
        <v>9</v>
      </c>
      <c r="H63" s="12" t="s">
        <v>30</v>
      </c>
      <c r="I63" s="71">
        <v>54</v>
      </c>
      <c r="J63" s="662">
        <f t="shared" si="0"/>
        <v>62.790697674418603</v>
      </c>
      <c r="K63" s="15" t="s">
        <v>1383</v>
      </c>
      <c r="L63" s="15"/>
    </row>
    <row r="64" spans="1:12" ht="58.5" customHeight="1">
      <c r="A64" s="548" t="s">
        <v>2927</v>
      </c>
      <c r="B64" s="26"/>
      <c r="C64" s="35" t="s">
        <v>1601</v>
      </c>
      <c r="D64" s="27">
        <v>39960</v>
      </c>
      <c r="E64" s="28" t="s">
        <v>208</v>
      </c>
      <c r="F64" s="12">
        <v>9</v>
      </c>
      <c r="G64" s="12">
        <v>9</v>
      </c>
      <c r="H64" s="12" t="s">
        <v>21</v>
      </c>
      <c r="I64" s="12">
        <v>58</v>
      </c>
      <c r="J64" s="662">
        <f t="shared" si="0"/>
        <v>67.441860465116278</v>
      </c>
      <c r="K64" s="686" t="s">
        <v>1593</v>
      </c>
      <c r="L64" s="15"/>
    </row>
    <row r="65" spans="1:18" ht="57" customHeight="1">
      <c r="A65" s="659" t="s">
        <v>2928</v>
      </c>
      <c r="B65" s="26"/>
      <c r="C65" s="203" t="s">
        <v>1036</v>
      </c>
      <c r="D65" s="27">
        <v>40041</v>
      </c>
      <c r="E65" s="28" t="s">
        <v>222</v>
      </c>
      <c r="F65" s="12">
        <v>9</v>
      </c>
      <c r="G65" s="12">
        <v>9</v>
      </c>
      <c r="H65" s="12" t="s">
        <v>21</v>
      </c>
      <c r="I65" s="12">
        <v>61</v>
      </c>
      <c r="J65" s="662">
        <f t="shared" si="0"/>
        <v>70.930232558139537</v>
      </c>
      <c r="K65" s="687" t="s">
        <v>2929</v>
      </c>
      <c r="L65" s="15"/>
      <c r="M65" s="3"/>
      <c r="N65" s="3"/>
      <c r="O65" s="3"/>
      <c r="P65" s="3"/>
      <c r="Q65" s="3"/>
      <c r="R65" s="3"/>
    </row>
    <row r="66" spans="1:18" ht="57" customHeight="1">
      <c r="A66" s="659" t="s">
        <v>2930</v>
      </c>
      <c r="B66" s="26"/>
      <c r="C66" s="688" t="s">
        <v>1987</v>
      </c>
      <c r="D66" s="689">
        <v>40183</v>
      </c>
      <c r="E66" s="28" t="s">
        <v>297</v>
      </c>
      <c r="F66" s="12">
        <v>9</v>
      </c>
      <c r="G66" s="12">
        <v>9</v>
      </c>
      <c r="H66" s="12" t="s">
        <v>21</v>
      </c>
      <c r="I66" s="12">
        <v>58</v>
      </c>
      <c r="J66" s="662">
        <f t="shared" si="0"/>
        <v>67.441860465116278</v>
      </c>
      <c r="K66" s="15" t="s">
        <v>2865</v>
      </c>
      <c r="L66" s="15"/>
      <c r="M66" s="3"/>
      <c r="N66" s="3"/>
      <c r="O66" s="3"/>
      <c r="P66" s="3"/>
      <c r="Q66" s="3"/>
      <c r="R66" s="3"/>
    </row>
    <row r="67" spans="1:18" ht="57" customHeight="1">
      <c r="A67" s="659" t="s">
        <v>2931</v>
      </c>
      <c r="B67" s="26"/>
      <c r="C67" s="690" t="s">
        <v>2932</v>
      </c>
      <c r="D67" s="27">
        <v>39681</v>
      </c>
      <c r="E67" s="28" t="s">
        <v>297</v>
      </c>
      <c r="F67" s="12">
        <v>9</v>
      </c>
      <c r="G67" s="12">
        <v>9</v>
      </c>
      <c r="H67" s="12" t="s">
        <v>21</v>
      </c>
      <c r="I67" s="12">
        <v>58</v>
      </c>
      <c r="J67" s="662">
        <f t="shared" si="0"/>
        <v>67.441860465116278</v>
      </c>
      <c r="K67" t="s">
        <v>2865</v>
      </c>
      <c r="L67" s="15"/>
      <c r="M67" s="3"/>
      <c r="N67" s="3"/>
      <c r="O67" s="3"/>
      <c r="P67" s="3"/>
      <c r="Q67" s="3"/>
      <c r="R67" s="3"/>
    </row>
    <row r="68" spans="1:18" ht="57" customHeight="1">
      <c r="A68" s="659" t="s">
        <v>2933</v>
      </c>
      <c r="B68" s="26"/>
      <c r="C68" s="143" t="s">
        <v>2538</v>
      </c>
      <c r="D68" s="142">
        <v>39685</v>
      </c>
      <c r="E68" s="28" t="s">
        <v>297</v>
      </c>
      <c r="F68" s="12">
        <v>9</v>
      </c>
      <c r="G68" s="12">
        <v>9</v>
      </c>
      <c r="H68" s="12" t="s">
        <v>1610</v>
      </c>
      <c r="I68" s="12">
        <v>56</v>
      </c>
      <c r="J68" s="662">
        <f t="shared" si="0"/>
        <v>65.116279069767444</v>
      </c>
      <c r="K68" s="15" t="s">
        <v>2865</v>
      </c>
      <c r="L68" s="15"/>
      <c r="M68" s="3"/>
      <c r="N68" s="3"/>
      <c r="O68" s="3"/>
      <c r="P68" s="3"/>
      <c r="Q68" s="3"/>
      <c r="R68" s="3"/>
    </row>
    <row r="69" spans="1:18" ht="54.75" customHeight="1">
      <c r="A69" s="659" t="s">
        <v>2934</v>
      </c>
      <c r="B69" s="26"/>
      <c r="C69" s="11" t="s">
        <v>2537</v>
      </c>
      <c r="D69" s="691">
        <v>40207</v>
      </c>
      <c r="E69" s="28" t="s">
        <v>297</v>
      </c>
      <c r="F69" s="12">
        <v>9</v>
      </c>
      <c r="G69" s="12">
        <v>9</v>
      </c>
      <c r="H69" s="12" t="s">
        <v>1610</v>
      </c>
      <c r="I69" s="12">
        <v>55</v>
      </c>
      <c r="J69" s="662">
        <f t="shared" si="0"/>
        <v>63.953488372093027</v>
      </c>
      <c r="K69" t="s">
        <v>2865</v>
      </c>
      <c r="L69" s="15"/>
      <c r="M69" s="3"/>
      <c r="N69" s="3"/>
      <c r="O69" s="3"/>
      <c r="P69" s="3"/>
      <c r="Q69" s="3"/>
      <c r="R69" s="3"/>
    </row>
    <row r="70" spans="1:18">
      <c r="B70" s="691" t="s">
        <v>223</v>
      </c>
      <c r="C70" s="691"/>
      <c r="D70" s="691"/>
      <c r="E70" s="691"/>
      <c r="F70" s="691"/>
      <c r="G70" s="691"/>
      <c r="H70" s="691"/>
      <c r="I70" s="691"/>
      <c r="J70" s="691"/>
      <c r="K70" s="66"/>
      <c r="L70" s="67"/>
    </row>
    <row r="71" spans="1:18" ht="76.5">
      <c r="A71" s="531" t="s">
        <v>2935</v>
      </c>
      <c r="B71" s="692"/>
      <c r="C71" s="693" t="s">
        <v>1613</v>
      </c>
      <c r="D71" s="142">
        <v>40192</v>
      </c>
      <c r="E71" s="28" t="s">
        <v>126</v>
      </c>
      <c r="F71" s="12">
        <v>9</v>
      </c>
      <c r="G71" s="12">
        <v>9</v>
      </c>
      <c r="H71" s="12" t="s">
        <v>1610</v>
      </c>
      <c r="I71" s="15"/>
      <c r="J71" s="15"/>
      <c r="K71" s="15" t="s">
        <v>1543</v>
      </c>
      <c r="L71" s="15"/>
    </row>
    <row r="72" spans="1:18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</row>
    <row r="73" spans="1:18">
      <c r="B73" s="15"/>
      <c r="C73" s="15"/>
      <c r="D73" s="15"/>
      <c r="E73" s="28"/>
      <c r="F73" s="15"/>
      <c r="G73" s="15"/>
      <c r="H73" s="15"/>
      <c r="I73" s="15"/>
      <c r="J73" s="15"/>
      <c r="K73" s="15"/>
      <c r="L73" s="15"/>
    </row>
  </sheetData>
  <mergeCells count="5"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D5FF"/>
  </sheetPr>
  <dimension ref="A2:R73"/>
  <sheetViews>
    <sheetView topLeftCell="K1" workbookViewId="0"/>
  </sheetViews>
  <sheetFormatPr defaultColWidth="10.42578125" defaultRowHeight="12.75"/>
  <cols>
    <col min="1" max="1" width="35.570312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2725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659" t="s">
        <v>2936</v>
      </c>
      <c r="B12" s="616">
        <v>1</v>
      </c>
      <c r="C12" s="694" t="s">
        <v>1055</v>
      </c>
      <c r="D12" s="695">
        <v>39728</v>
      </c>
      <c r="E12" s="645" t="s">
        <v>19</v>
      </c>
      <c r="F12" s="156">
        <v>10</v>
      </c>
      <c r="G12" s="156">
        <v>10</v>
      </c>
      <c r="H12" s="156" t="s">
        <v>21</v>
      </c>
      <c r="I12" s="661">
        <v>59</v>
      </c>
      <c r="J12" s="662">
        <f t="shared" ref="J12:J68" si="0">I12/68*100</f>
        <v>86.764705882352942</v>
      </c>
      <c r="K12" s="616" t="s">
        <v>1178</v>
      </c>
      <c r="L12" s="616"/>
    </row>
    <row r="13" spans="1:13" ht="51">
      <c r="A13" s="659" t="s">
        <v>2937</v>
      </c>
      <c r="B13" s="616">
        <v>2</v>
      </c>
      <c r="C13" s="694" t="s">
        <v>1051</v>
      </c>
      <c r="D13" s="695">
        <v>39990</v>
      </c>
      <c r="E13" s="646" t="s">
        <v>19</v>
      </c>
      <c r="F13" s="161">
        <v>10</v>
      </c>
      <c r="G13" s="161">
        <v>10</v>
      </c>
      <c r="H13" s="161" t="s">
        <v>25</v>
      </c>
      <c r="I13" s="663">
        <v>57</v>
      </c>
      <c r="J13" s="662">
        <f t="shared" si="0"/>
        <v>83.82352941176471</v>
      </c>
      <c r="K13" s="616" t="s">
        <v>1178</v>
      </c>
      <c r="L13" s="616"/>
    </row>
    <row r="14" spans="1:13" ht="51">
      <c r="A14" s="659" t="s">
        <v>2938</v>
      </c>
      <c r="B14" s="616">
        <v>3</v>
      </c>
      <c r="C14" s="694" t="s">
        <v>1623</v>
      </c>
      <c r="D14" s="695">
        <v>39980</v>
      </c>
      <c r="E14" s="646" t="s">
        <v>19</v>
      </c>
      <c r="F14" s="161">
        <v>10</v>
      </c>
      <c r="G14" s="161">
        <v>10</v>
      </c>
      <c r="H14" s="161" t="s">
        <v>25</v>
      </c>
      <c r="I14" s="663">
        <v>56</v>
      </c>
      <c r="J14" s="662">
        <f t="shared" si="0"/>
        <v>82.35294117647058</v>
      </c>
      <c r="K14" s="616" t="s">
        <v>1178</v>
      </c>
      <c r="L14" s="616"/>
    </row>
    <row r="15" spans="1:13" ht="51">
      <c r="A15" s="659" t="s">
        <v>2939</v>
      </c>
      <c r="B15" s="616">
        <v>4</v>
      </c>
      <c r="C15" s="694" t="s">
        <v>2940</v>
      </c>
      <c r="D15" s="695">
        <v>39855</v>
      </c>
      <c r="E15" s="646" t="s">
        <v>19</v>
      </c>
      <c r="F15" s="161">
        <v>10</v>
      </c>
      <c r="G15" s="161">
        <v>10</v>
      </c>
      <c r="H15" s="161" t="s">
        <v>25</v>
      </c>
      <c r="I15" s="663">
        <v>55</v>
      </c>
      <c r="J15" s="662">
        <f t="shared" si="0"/>
        <v>80.882352941176478</v>
      </c>
      <c r="K15" s="616" t="s">
        <v>1178</v>
      </c>
      <c r="L15" s="616"/>
    </row>
    <row r="16" spans="1:13" ht="51">
      <c r="A16" s="659" t="s">
        <v>2941</v>
      </c>
      <c r="B16" s="616">
        <v>5</v>
      </c>
      <c r="C16" s="694" t="s">
        <v>1994</v>
      </c>
      <c r="D16" s="695">
        <v>39842</v>
      </c>
      <c r="E16" s="646" t="s">
        <v>19</v>
      </c>
      <c r="F16" s="161">
        <v>10</v>
      </c>
      <c r="G16" s="161">
        <v>10</v>
      </c>
      <c r="H16" s="161" t="s">
        <v>25</v>
      </c>
      <c r="I16" s="663">
        <v>54</v>
      </c>
      <c r="J16" s="662">
        <f t="shared" si="0"/>
        <v>79.411764705882348</v>
      </c>
      <c r="K16" s="616" t="s">
        <v>1178</v>
      </c>
      <c r="L16" s="616"/>
    </row>
    <row r="17" spans="1:12" ht="51">
      <c r="A17" s="659" t="s">
        <v>2942</v>
      </c>
      <c r="B17" s="616">
        <v>6</v>
      </c>
      <c r="C17" s="694" t="s">
        <v>2943</v>
      </c>
      <c r="D17" s="695">
        <v>40013</v>
      </c>
      <c r="E17" s="646" t="s">
        <v>19</v>
      </c>
      <c r="F17" s="161">
        <v>10</v>
      </c>
      <c r="G17" s="161">
        <v>10</v>
      </c>
      <c r="H17" s="161" t="s">
        <v>30</v>
      </c>
      <c r="I17" s="663">
        <v>53</v>
      </c>
      <c r="J17" s="662">
        <f t="shared" si="0"/>
        <v>77.941176470588232</v>
      </c>
      <c r="K17" s="616" t="s">
        <v>1178</v>
      </c>
      <c r="L17" s="616"/>
    </row>
    <row r="18" spans="1:12" ht="51">
      <c r="A18" s="659" t="s">
        <v>2944</v>
      </c>
      <c r="B18" s="616">
        <v>7</v>
      </c>
      <c r="C18" s="694" t="s">
        <v>2945</v>
      </c>
      <c r="D18" s="695">
        <v>39560</v>
      </c>
      <c r="E18" s="646" t="s">
        <v>19</v>
      </c>
      <c r="F18" s="161">
        <v>10</v>
      </c>
      <c r="G18" s="161">
        <v>10</v>
      </c>
      <c r="H18" s="161" t="s">
        <v>30</v>
      </c>
      <c r="I18" s="663">
        <v>53</v>
      </c>
      <c r="J18" s="662">
        <f t="shared" si="0"/>
        <v>77.941176470588232</v>
      </c>
      <c r="K18" s="616" t="s">
        <v>1178</v>
      </c>
      <c r="L18" s="616"/>
    </row>
    <row r="19" spans="1:12" ht="51">
      <c r="A19" s="659" t="s">
        <v>2946</v>
      </c>
      <c r="B19" s="616"/>
      <c r="C19" s="262" t="s">
        <v>2947</v>
      </c>
      <c r="D19" s="263">
        <v>39720</v>
      </c>
      <c r="E19" s="646" t="s">
        <v>51</v>
      </c>
      <c r="F19" s="161">
        <v>10</v>
      </c>
      <c r="G19" s="161">
        <v>10</v>
      </c>
      <c r="H19" s="20" t="s">
        <v>52</v>
      </c>
      <c r="I19" s="663">
        <v>59</v>
      </c>
      <c r="J19" s="662">
        <f t="shared" si="0"/>
        <v>86.764705882352942</v>
      </c>
      <c r="K19" s="262" t="s">
        <v>2874</v>
      </c>
      <c r="L19" s="616"/>
    </row>
    <row r="20" spans="1:12" ht="51">
      <c r="A20" s="659" t="s">
        <v>2948</v>
      </c>
      <c r="B20" s="616"/>
      <c r="C20" s="262" t="s">
        <v>777</v>
      </c>
      <c r="D20" s="263">
        <v>39828</v>
      </c>
      <c r="E20" s="646" t="s">
        <v>51</v>
      </c>
      <c r="F20" s="161">
        <v>10</v>
      </c>
      <c r="G20" s="161">
        <v>10</v>
      </c>
      <c r="H20" s="24" t="s">
        <v>59</v>
      </c>
      <c r="I20" s="663">
        <v>57</v>
      </c>
      <c r="J20" s="662">
        <f t="shared" si="0"/>
        <v>83.82352941176471</v>
      </c>
      <c r="K20" s="262" t="s">
        <v>2874</v>
      </c>
      <c r="L20" s="616"/>
    </row>
    <row r="21" spans="1:12" ht="51">
      <c r="A21" s="659" t="s">
        <v>2949</v>
      </c>
      <c r="B21" s="616"/>
      <c r="C21" s="262" t="s">
        <v>2950</v>
      </c>
      <c r="D21" s="263">
        <v>39896</v>
      </c>
      <c r="E21" s="646" t="s">
        <v>51</v>
      </c>
      <c r="F21" s="161">
        <v>10</v>
      </c>
      <c r="G21" s="161">
        <v>10</v>
      </c>
      <c r="H21" s="24" t="s">
        <v>59</v>
      </c>
      <c r="I21" s="663">
        <v>56</v>
      </c>
      <c r="J21" s="662">
        <f t="shared" si="0"/>
        <v>82.35294117647058</v>
      </c>
      <c r="K21" s="262" t="s">
        <v>2874</v>
      </c>
      <c r="L21" s="616"/>
    </row>
    <row r="22" spans="1:12" ht="51">
      <c r="A22" s="659" t="s">
        <v>2951</v>
      </c>
      <c r="B22" s="616"/>
      <c r="C22" s="262" t="s">
        <v>2952</v>
      </c>
      <c r="D22" s="263">
        <v>39626</v>
      </c>
      <c r="E22" s="646" t="s">
        <v>51</v>
      </c>
      <c r="F22" s="161">
        <v>10</v>
      </c>
      <c r="G22" s="161">
        <v>10</v>
      </c>
      <c r="H22" s="24" t="s">
        <v>59</v>
      </c>
      <c r="I22" s="663">
        <v>56</v>
      </c>
      <c r="J22" s="662">
        <f t="shared" si="0"/>
        <v>82.35294117647058</v>
      </c>
      <c r="K22" s="262" t="s">
        <v>2874</v>
      </c>
      <c r="L22" s="616"/>
    </row>
    <row r="23" spans="1:12" ht="51">
      <c r="A23" s="659" t="s">
        <v>2953</v>
      </c>
      <c r="B23" s="616"/>
      <c r="C23" s="262" t="s">
        <v>2954</v>
      </c>
      <c r="D23" s="263">
        <v>39631</v>
      </c>
      <c r="E23" s="646" t="s">
        <v>51</v>
      </c>
      <c r="F23" s="161">
        <v>10</v>
      </c>
      <c r="G23" s="161">
        <v>10</v>
      </c>
      <c r="H23" s="24" t="s">
        <v>59</v>
      </c>
      <c r="I23" s="663">
        <v>55</v>
      </c>
      <c r="J23" s="662">
        <f t="shared" si="0"/>
        <v>80.882352941176478</v>
      </c>
      <c r="K23" s="262" t="s">
        <v>2874</v>
      </c>
      <c r="L23" s="616"/>
    </row>
    <row r="24" spans="1:12" ht="51">
      <c r="A24" s="659" t="s">
        <v>2955</v>
      </c>
      <c r="B24" s="8"/>
      <c r="C24" s="262" t="s">
        <v>2956</v>
      </c>
      <c r="D24" s="263">
        <v>39926</v>
      </c>
      <c r="E24" s="646" t="s">
        <v>51</v>
      </c>
      <c r="F24" s="664">
        <v>10</v>
      </c>
      <c r="G24" s="664">
        <v>10</v>
      </c>
      <c r="H24" s="24" t="s">
        <v>59</v>
      </c>
      <c r="I24" s="665">
        <v>54</v>
      </c>
      <c r="J24" s="662">
        <f t="shared" si="0"/>
        <v>79.411764705882348</v>
      </c>
      <c r="K24" s="262" t="s">
        <v>2874</v>
      </c>
      <c r="L24" s="15"/>
    </row>
    <row r="25" spans="1:12" ht="58.5" customHeight="1">
      <c r="A25" s="659" t="s">
        <v>2957</v>
      </c>
      <c r="B25" s="8"/>
      <c r="C25" s="262" t="s">
        <v>2958</v>
      </c>
      <c r="D25" s="263">
        <v>39867</v>
      </c>
      <c r="E25" s="646" t="s">
        <v>51</v>
      </c>
      <c r="F25" s="664">
        <v>10</v>
      </c>
      <c r="G25" s="664">
        <v>10</v>
      </c>
      <c r="H25" s="24" t="s">
        <v>59</v>
      </c>
      <c r="I25" s="665">
        <v>54</v>
      </c>
      <c r="J25" s="662">
        <f t="shared" si="0"/>
        <v>79.411764705882348</v>
      </c>
      <c r="K25" s="262" t="s">
        <v>2874</v>
      </c>
      <c r="L25" s="15"/>
    </row>
    <row r="26" spans="1:12" ht="57" customHeight="1">
      <c r="A26" s="659" t="s">
        <v>2959</v>
      </c>
      <c r="B26" s="17"/>
      <c r="C26" s="262" t="s">
        <v>2960</v>
      </c>
      <c r="D26" s="263">
        <v>39945</v>
      </c>
      <c r="E26" s="646" t="s">
        <v>51</v>
      </c>
      <c r="F26" s="664">
        <v>10</v>
      </c>
      <c r="G26" s="664">
        <v>10</v>
      </c>
      <c r="H26" s="24" t="s">
        <v>59</v>
      </c>
      <c r="I26" s="665">
        <v>53</v>
      </c>
      <c r="J26" s="662">
        <f t="shared" si="0"/>
        <v>77.941176470588232</v>
      </c>
      <c r="K26" s="262" t="s">
        <v>2874</v>
      </c>
      <c r="L26" s="15"/>
    </row>
    <row r="27" spans="1:12" ht="60" customHeight="1">
      <c r="A27" s="659" t="s">
        <v>2961</v>
      </c>
      <c r="B27" s="26"/>
      <c r="C27" s="26" t="s">
        <v>2162</v>
      </c>
      <c r="D27" s="27">
        <v>39698</v>
      </c>
      <c r="E27" s="28" t="s">
        <v>79</v>
      </c>
      <c r="F27" s="12">
        <v>10</v>
      </c>
      <c r="G27" s="12">
        <v>10</v>
      </c>
      <c r="H27" s="12" t="s">
        <v>21</v>
      </c>
      <c r="I27" s="656">
        <v>56</v>
      </c>
      <c r="J27" s="662">
        <f t="shared" si="0"/>
        <v>82.35294117647058</v>
      </c>
      <c r="K27" s="15" t="s">
        <v>2962</v>
      </c>
      <c r="L27" s="15"/>
    </row>
    <row r="28" spans="1:12" ht="60" customHeight="1">
      <c r="A28" s="659" t="s">
        <v>2963</v>
      </c>
      <c r="B28" s="26"/>
      <c r="C28" s="26" t="s">
        <v>795</v>
      </c>
      <c r="D28" s="27">
        <v>39381</v>
      </c>
      <c r="E28" s="28" t="s">
        <v>79</v>
      </c>
      <c r="F28" s="12">
        <v>10</v>
      </c>
      <c r="G28" s="12">
        <v>10</v>
      </c>
      <c r="H28" s="12" t="s">
        <v>25</v>
      </c>
      <c r="I28" s="71">
        <v>55</v>
      </c>
      <c r="J28" s="662">
        <f t="shared" si="0"/>
        <v>80.882352941176478</v>
      </c>
      <c r="K28" t="s">
        <v>2962</v>
      </c>
      <c r="L28" s="15"/>
    </row>
    <row r="29" spans="1:12" ht="60" customHeight="1">
      <c r="A29" s="659" t="s">
        <v>2964</v>
      </c>
      <c r="B29" s="26"/>
      <c r="C29" s="26" t="s">
        <v>2965</v>
      </c>
      <c r="D29" s="27">
        <v>39733</v>
      </c>
      <c r="E29" s="28" t="s">
        <v>79</v>
      </c>
      <c r="F29" s="12">
        <v>10</v>
      </c>
      <c r="G29" s="12">
        <v>10</v>
      </c>
      <c r="H29" s="12" t="s">
        <v>25</v>
      </c>
      <c r="I29" s="71">
        <v>55</v>
      </c>
      <c r="J29" s="662">
        <f t="shared" si="0"/>
        <v>80.882352941176478</v>
      </c>
      <c r="K29" s="15" t="s">
        <v>2962</v>
      </c>
      <c r="L29" s="15"/>
    </row>
    <row r="30" spans="1:12" ht="60" customHeight="1">
      <c r="A30" s="659" t="s">
        <v>2966</v>
      </c>
      <c r="B30" s="26"/>
      <c r="C30" s="26" t="s">
        <v>2967</v>
      </c>
      <c r="D30" s="27">
        <v>39913</v>
      </c>
      <c r="E30" s="28" t="s">
        <v>79</v>
      </c>
      <c r="F30" s="12">
        <v>10</v>
      </c>
      <c r="G30" s="12">
        <v>10</v>
      </c>
      <c r="H30" s="12" t="s">
        <v>25</v>
      </c>
      <c r="I30" s="71">
        <v>54</v>
      </c>
      <c r="J30" s="662">
        <f t="shared" si="0"/>
        <v>79.411764705882348</v>
      </c>
      <c r="K30" t="s">
        <v>2962</v>
      </c>
      <c r="L30" s="15"/>
    </row>
    <row r="31" spans="1:12" ht="60" customHeight="1">
      <c r="A31" s="659" t="s">
        <v>2968</v>
      </c>
      <c r="B31" s="26"/>
      <c r="C31" s="26" t="s">
        <v>2969</v>
      </c>
      <c r="D31" s="27">
        <v>39827</v>
      </c>
      <c r="E31" s="28" t="s">
        <v>79</v>
      </c>
      <c r="F31" s="12">
        <v>10</v>
      </c>
      <c r="G31" s="12">
        <v>10</v>
      </c>
      <c r="H31" s="12" t="s">
        <v>25</v>
      </c>
      <c r="I31" s="71">
        <v>53</v>
      </c>
      <c r="J31" s="662">
        <f t="shared" si="0"/>
        <v>77.941176470588232</v>
      </c>
      <c r="K31" s="15" t="s">
        <v>2962</v>
      </c>
      <c r="L31" s="15"/>
    </row>
    <row r="32" spans="1:12" ht="58.5" customHeight="1">
      <c r="A32" s="659" t="s">
        <v>2970</v>
      </c>
      <c r="B32" s="26"/>
      <c r="C32" s="38" t="s">
        <v>1077</v>
      </c>
      <c r="D32" s="36">
        <v>39986</v>
      </c>
      <c r="E32" s="169" t="s">
        <v>95</v>
      </c>
      <c r="F32" s="12">
        <v>10</v>
      </c>
      <c r="G32" s="12">
        <v>10</v>
      </c>
      <c r="H32" s="12"/>
      <c r="I32" s="71">
        <v>59</v>
      </c>
      <c r="J32" s="662">
        <f t="shared" si="0"/>
        <v>86.764705882352942</v>
      </c>
      <c r="K32" s="15" t="s">
        <v>1638</v>
      </c>
      <c r="L32" s="15"/>
    </row>
    <row r="33" spans="1:12" ht="58.5" customHeight="1">
      <c r="A33" s="659" t="s">
        <v>2971</v>
      </c>
      <c r="B33" s="26"/>
      <c r="C33" s="37" t="s">
        <v>1080</v>
      </c>
      <c r="D33" s="36">
        <v>39754</v>
      </c>
      <c r="E33" s="169" t="s">
        <v>95</v>
      </c>
      <c r="F33" s="12">
        <v>10</v>
      </c>
      <c r="G33" s="12">
        <v>10</v>
      </c>
      <c r="H33" s="12"/>
      <c r="I33" s="71">
        <v>58</v>
      </c>
      <c r="J33" s="662">
        <f t="shared" si="0"/>
        <v>85.294117647058826</v>
      </c>
      <c r="K33" s="15" t="s">
        <v>1638</v>
      </c>
      <c r="L33" s="15"/>
    </row>
    <row r="34" spans="1:12" ht="58.5" customHeight="1">
      <c r="A34" s="659" t="s">
        <v>2972</v>
      </c>
      <c r="B34" s="26"/>
      <c r="C34" s="37" t="s">
        <v>2015</v>
      </c>
      <c r="D34" s="36">
        <v>39752</v>
      </c>
      <c r="E34" s="169" t="s">
        <v>95</v>
      </c>
      <c r="F34" s="12">
        <v>10</v>
      </c>
      <c r="G34" s="12">
        <v>10</v>
      </c>
      <c r="H34" s="12"/>
      <c r="I34" s="71">
        <v>57</v>
      </c>
      <c r="J34" s="662">
        <f t="shared" si="0"/>
        <v>83.82352941176471</v>
      </c>
      <c r="K34" s="15" t="s">
        <v>1638</v>
      </c>
      <c r="L34" s="15"/>
    </row>
    <row r="35" spans="1:12" ht="58.5" customHeight="1">
      <c r="A35" s="659" t="s">
        <v>2973</v>
      </c>
      <c r="B35" s="26"/>
      <c r="C35" s="37" t="s">
        <v>811</v>
      </c>
      <c r="D35" s="36">
        <v>39643</v>
      </c>
      <c r="E35" s="169" t="s">
        <v>95</v>
      </c>
      <c r="F35" s="12">
        <v>10</v>
      </c>
      <c r="G35" s="12">
        <v>10</v>
      </c>
      <c r="H35" s="12"/>
      <c r="I35" s="71">
        <v>57</v>
      </c>
      <c r="J35" s="662">
        <f t="shared" si="0"/>
        <v>83.82352941176471</v>
      </c>
      <c r="K35" s="15" t="s">
        <v>1638</v>
      </c>
      <c r="L35" s="15"/>
    </row>
    <row r="36" spans="1:12" ht="58.5" customHeight="1">
      <c r="A36" s="659" t="s">
        <v>2974</v>
      </c>
      <c r="B36" s="26"/>
      <c r="C36" s="37" t="s">
        <v>1082</v>
      </c>
      <c r="D36" s="36">
        <v>39912</v>
      </c>
      <c r="E36" s="169" t="s">
        <v>95</v>
      </c>
      <c r="F36" s="12">
        <v>10</v>
      </c>
      <c r="G36" s="12">
        <v>10</v>
      </c>
      <c r="H36" s="12"/>
      <c r="I36" s="71">
        <v>57</v>
      </c>
      <c r="J36" s="662">
        <f t="shared" si="0"/>
        <v>83.82352941176471</v>
      </c>
      <c r="K36" s="15" t="s">
        <v>1312</v>
      </c>
      <c r="L36" s="15"/>
    </row>
    <row r="37" spans="1:12" ht="58.5" customHeight="1">
      <c r="A37" s="659" t="s">
        <v>2975</v>
      </c>
      <c r="B37" s="26"/>
      <c r="C37" s="37" t="s">
        <v>1642</v>
      </c>
      <c r="D37" s="36">
        <v>40110</v>
      </c>
      <c r="E37" s="169" t="s">
        <v>95</v>
      </c>
      <c r="F37" s="12">
        <v>10</v>
      </c>
      <c r="G37" s="12">
        <v>10</v>
      </c>
      <c r="H37" s="12"/>
      <c r="I37" s="71">
        <v>55</v>
      </c>
      <c r="J37" s="662">
        <f t="shared" si="0"/>
        <v>80.882352941176478</v>
      </c>
      <c r="K37" s="15" t="s">
        <v>1312</v>
      </c>
      <c r="L37" s="15"/>
    </row>
    <row r="38" spans="1:12" ht="58.5" customHeight="1">
      <c r="A38" s="659" t="s">
        <v>2976</v>
      </c>
      <c r="B38" s="26"/>
      <c r="C38" s="37" t="s">
        <v>2008</v>
      </c>
      <c r="D38" s="36">
        <v>39966</v>
      </c>
      <c r="E38" s="169" t="s">
        <v>95</v>
      </c>
      <c r="F38" s="12">
        <v>10</v>
      </c>
      <c r="G38" s="12">
        <v>10</v>
      </c>
      <c r="H38" s="12"/>
      <c r="I38" s="71">
        <v>54</v>
      </c>
      <c r="J38" s="662">
        <f t="shared" si="0"/>
        <v>79.411764705882348</v>
      </c>
      <c r="K38" s="15" t="s">
        <v>1638</v>
      </c>
      <c r="L38" s="15"/>
    </row>
    <row r="39" spans="1:12" ht="58.5" customHeight="1">
      <c r="A39" s="659" t="s">
        <v>2977</v>
      </c>
      <c r="B39" s="26"/>
      <c r="C39" s="37" t="s">
        <v>2978</v>
      </c>
      <c r="D39" s="36">
        <v>39861</v>
      </c>
      <c r="E39" s="169" t="s">
        <v>95</v>
      </c>
      <c r="F39" s="12">
        <v>10</v>
      </c>
      <c r="G39" s="12">
        <v>10</v>
      </c>
      <c r="H39" s="12"/>
      <c r="I39" s="71">
        <v>54</v>
      </c>
      <c r="J39" s="662">
        <f t="shared" si="0"/>
        <v>79.411764705882348</v>
      </c>
      <c r="K39" s="15" t="s">
        <v>1638</v>
      </c>
      <c r="L39" s="15"/>
    </row>
    <row r="40" spans="1:12" ht="58.5" customHeight="1">
      <c r="A40" s="659" t="s">
        <v>2979</v>
      </c>
      <c r="B40" s="26"/>
      <c r="C40" s="37" t="s">
        <v>815</v>
      </c>
      <c r="D40" s="110">
        <v>39919</v>
      </c>
      <c r="E40" s="169" t="s">
        <v>95</v>
      </c>
      <c r="F40" s="12">
        <v>10</v>
      </c>
      <c r="G40" s="12">
        <v>10</v>
      </c>
      <c r="H40" s="12"/>
      <c r="I40" s="71">
        <v>53</v>
      </c>
      <c r="J40" s="662">
        <f t="shared" si="0"/>
        <v>77.941176470588232</v>
      </c>
      <c r="K40" s="15" t="s">
        <v>1638</v>
      </c>
      <c r="L40" s="15"/>
    </row>
    <row r="41" spans="1:12" ht="57" customHeight="1">
      <c r="A41" s="667"/>
      <c r="B41" s="79"/>
      <c r="C41" s="79" t="s">
        <v>259</v>
      </c>
      <c r="D41" s="95"/>
      <c r="E41" s="80" t="s">
        <v>120</v>
      </c>
      <c r="F41" s="81">
        <v>10</v>
      </c>
      <c r="G41" s="81">
        <v>10</v>
      </c>
      <c r="H41" s="81"/>
      <c r="I41" s="81"/>
      <c r="J41" s="696"/>
      <c r="K41" s="83"/>
      <c r="L41" s="83"/>
    </row>
    <row r="42" spans="1:12" ht="81" customHeight="1">
      <c r="A42" s="659" t="s">
        <v>2980</v>
      </c>
      <c r="B42" s="26"/>
      <c r="C42" s="136" t="s">
        <v>827</v>
      </c>
      <c r="D42" s="137">
        <v>40014</v>
      </c>
      <c r="E42" s="28" t="s">
        <v>126</v>
      </c>
      <c r="F42" s="12">
        <v>10</v>
      </c>
      <c r="G42" s="12">
        <v>10</v>
      </c>
      <c r="H42" s="12" t="s">
        <v>21</v>
      </c>
      <c r="I42" s="71">
        <v>59</v>
      </c>
      <c r="J42" s="662">
        <f t="shared" si="0"/>
        <v>86.764705882352942</v>
      </c>
      <c r="K42" s="136" t="s">
        <v>1218</v>
      </c>
      <c r="L42" s="15"/>
    </row>
    <row r="43" spans="1:12" ht="81" customHeight="1">
      <c r="A43" s="659" t="s">
        <v>2981</v>
      </c>
      <c r="B43" s="26"/>
      <c r="C43" s="138" t="s">
        <v>835</v>
      </c>
      <c r="D43" s="139">
        <v>39881</v>
      </c>
      <c r="E43" s="28" t="s">
        <v>126</v>
      </c>
      <c r="F43" s="12">
        <v>10</v>
      </c>
      <c r="G43" s="12">
        <v>10</v>
      </c>
      <c r="H43" s="12" t="s">
        <v>211</v>
      </c>
      <c r="I43" s="71">
        <v>57</v>
      </c>
      <c r="J43" s="662">
        <f t="shared" si="0"/>
        <v>83.82352941176471</v>
      </c>
      <c r="K43" s="136" t="s">
        <v>1218</v>
      </c>
      <c r="L43" s="15"/>
    </row>
    <row r="44" spans="1:12" ht="81" customHeight="1">
      <c r="A44" s="659" t="s">
        <v>2982</v>
      </c>
      <c r="B44" s="26"/>
      <c r="C44" s="138" t="s">
        <v>2983</v>
      </c>
      <c r="D44" s="139">
        <v>39773</v>
      </c>
      <c r="E44" s="28" t="s">
        <v>126</v>
      </c>
      <c r="F44" s="12">
        <v>10</v>
      </c>
      <c r="G44" s="12">
        <v>10</v>
      </c>
      <c r="H44" s="12" t="s">
        <v>211</v>
      </c>
      <c r="I44" s="71">
        <v>56</v>
      </c>
      <c r="J44" s="662">
        <f t="shared" si="0"/>
        <v>82.35294117647058</v>
      </c>
      <c r="K44" s="136" t="s">
        <v>1218</v>
      </c>
      <c r="L44" s="15"/>
    </row>
    <row r="45" spans="1:12" ht="81" customHeight="1">
      <c r="A45" s="659" t="s">
        <v>2984</v>
      </c>
      <c r="B45" s="26"/>
      <c r="C45" s="138" t="s">
        <v>1691</v>
      </c>
      <c r="D45" s="139">
        <v>39576</v>
      </c>
      <c r="E45" s="28" t="s">
        <v>126</v>
      </c>
      <c r="F45" s="12">
        <v>10</v>
      </c>
      <c r="G45" s="12">
        <v>10</v>
      </c>
      <c r="H45" s="12" t="s">
        <v>211</v>
      </c>
      <c r="I45" s="71">
        <v>52</v>
      </c>
      <c r="J45" s="662">
        <f t="shared" si="0"/>
        <v>76.470588235294116</v>
      </c>
      <c r="K45" s="136" t="s">
        <v>1218</v>
      </c>
      <c r="L45" s="15"/>
    </row>
    <row r="46" spans="1:12" ht="58.5" customHeight="1">
      <c r="A46" s="659" t="s">
        <v>2985</v>
      </c>
      <c r="B46" s="26"/>
      <c r="C46" s="26" t="s">
        <v>1651</v>
      </c>
      <c r="D46" s="27">
        <v>39762</v>
      </c>
      <c r="E46" s="28" t="s">
        <v>160</v>
      </c>
      <c r="F46" s="12">
        <v>10</v>
      </c>
      <c r="G46" s="12">
        <v>10</v>
      </c>
      <c r="H46" s="12" t="s">
        <v>21</v>
      </c>
      <c r="I46" s="71">
        <v>57</v>
      </c>
      <c r="J46" s="662">
        <f t="shared" si="0"/>
        <v>83.82352941176471</v>
      </c>
      <c r="K46" s="15" t="s">
        <v>1652</v>
      </c>
      <c r="L46" s="15"/>
    </row>
    <row r="47" spans="1:12" ht="58.5" customHeight="1">
      <c r="A47" s="659" t="s">
        <v>2986</v>
      </c>
      <c r="B47" s="26"/>
      <c r="C47" s="26" t="s">
        <v>837</v>
      </c>
      <c r="D47" s="27">
        <v>39693</v>
      </c>
      <c r="E47" s="28" t="s">
        <v>160</v>
      </c>
      <c r="F47" s="12">
        <v>10</v>
      </c>
      <c r="G47" s="12">
        <v>10</v>
      </c>
      <c r="H47" s="12" t="s">
        <v>21</v>
      </c>
      <c r="I47" s="71">
        <v>57</v>
      </c>
      <c r="J47" s="662">
        <f t="shared" si="0"/>
        <v>83.82352941176471</v>
      </c>
      <c r="K47" s="15" t="s">
        <v>1652</v>
      </c>
      <c r="L47" s="15"/>
    </row>
    <row r="48" spans="1:12" ht="58.5" customHeight="1">
      <c r="A48" s="659" t="s">
        <v>2987</v>
      </c>
      <c r="B48" s="26"/>
      <c r="C48" s="26" t="s">
        <v>1654</v>
      </c>
      <c r="D48" s="27">
        <v>39969</v>
      </c>
      <c r="E48" s="28" t="s">
        <v>160</v>
      </c>
      <c r="F48" s="12">
        <v>10</v>
      </c>
      <c r="G48" s="12">
        <v>10</v>
      </c>
      <c r="H48" s="12" t="s">
        <v>25</v>
      </c>
      <c r="I48" s="71">
        <v>55</v>
      </c>
      <c r="J48" s="662">
        <f t="shared" si="0"/>
        <v>80.882352941176478</v>
      </c>
      <c r="K48" s="15" t="s">
        <v>1652</v>
      </c>
      <c r="L48" s="15"/>
    </row>
    <row r="49" spans="1:12" ht="58.5" customHeight="1">
      <c r="A49" s="659" t="s">
        <v>2988</v>
      </c>
      <c r="B49" s="26"/>
      <c r="C49" s="26" t="s">
        <v>2181</v>
      </c>
      <c r="D49" s="27">
        <v>39497</v>
      </c>
      <c r="E49" s="28" t="s">
        <v>160</v>
      </c>
      <c r="F49" s="12">
        <v>10</v>
      </c>
      <c r="G49" s="12">
        <v>10</v>
      </c>
      <c r="H49" s="12" t="s">
        <v>25</v>
      </c>
      <c r="I49" s="71">
        <v>54</v>
      </c>
      <c r="J49" s="662">
        <f t="shared" si="0"/>
        <v>79.411764705882348</v>
      </c>
      <c r="K49" s="15" t="s">
        <v>1652</v>
      </c>
      <c r="L49" s="15"/>
    </row>
    <row r="50" spans="1:12" ht="58.5" customHeight="1">
      <c r="A50" s="659" t="s">
        <v>2989</v>
      </c>
      <c r="B50" s="26"/>
      <c r="C50" s="26" t="s">
        <v>839</v>
      </c>
      <c r="D50" s="27">
        <v>39745</v>
      </c>
      <c r="E50" s="28" t="s">
        <v>174</v>
      </c>
      <c r="F50" s="12">
        <v>10</v>
      </c>
      <c r="G50" s="12">
        <v>10</v>
      </c>
      <c r="H50" s="15" t="s">
        <v>21</v>
      </c>
      <c r="I50" s="71">
        <v>57</v>
      </c>
      <c r="J50" s="662">
        <f t="shared" si="0"/>
        <v>83.82352941176471</v>
      </c>
      <c r="K50" s="15" t="s">
        <v>1659</v>
      </c>
      <c r="L50" s="15"/>
    </row>
    <row r="51" spans="1:12" ht="58.5" customHeight="1">
      <c r="A51" s="659" t="s">
        <v>2990</v>
      </c>
      <c r="B51" s="26"/>
      <c r="C51" s="26" t="s">
        <v>2991</v>
      </c>
      <c r="D51" s="27">
        <v>39885</v>
      </c>
      <c r="E51" s="28" t="s">
        <v>174</v>
      </c>
      <c r="F51" s="12">
        <v>10</v>
      </c>
      <c r="G51" s="12">
        <v>10</v>
      </c>
      <c r="H51" s="15" t="s">
        <v>25</v>
      </c>
      <c r="I51" s="71">
        <v>55</v>
      </c>
      <c r="J51" s="662">
        <f t="shared" si="0"/>
        <v>80.882352941176478</v>
      </c>
      <c r="K51" s="15" t="s">
        <v>1659</v>
      </c>
      <c r="L51" s="15"/>
    </row>
    <row r="52" spans="1:12" ht="58.5" customHeight="1">
      <c r="A52" s="659" t="s">
        <v>2992</v>
      </c>
      <c r="B52" s="26"/>
      <c r="C52" s="26" t="s">
        <v>849</v>
      </c>
      <c r="D52" s="27">
        <v>40014</v>
      </c>
      <c r="E52" s="28" t="s">
        <v>174</v>
      </c>
      <c r="F52" s="12">
        <v>10</v>
      </c>
      <c r="G52" s="12">
        <v>10</v>
      </c>
      <c r="H52" s="15" t="s">
        <v>25</v>
      </c>
      <c r="I52" s="71">
        <v>54</v>
      </c>
      <c r="J52" s="662">
        <f t="shared" si="0"/>
        <v>79.411764705882348</v>
      </c>
      <c r="K52" s="15" t="s">
        <v>1659</v>
      </c>
      <c r="L52" s="15"/>
    </row>
    <row r="53" spans="1:12" ht="58.5" customHeight="1">
      <c r="A53" s="659" t="s">
        <v>2993</v>
      </c>
      <c r="B53" s="26"/>
      <c r="C53" s="26" t="s">
        <v>1662</v>
      </c>
      <c r="D53" s="27">
        <v>39617</v>
      </c>
      <c r="E53" s="28" t="s">
        <v>174</v>
      </c>
      <c r="F53" s="12">
        <v>10</v>
      </c>
      <c r="G53" s="12">
        <v>10</v>
      </c>
      <c r="H53" s="15" t="s">
        <v>25</v>
      </c>
      <c r="I53" s="71">
        <v>54</v>
      </c>
      <c r="J53" s="662">
        <f t="shared" si="0"/>
        <v>79.411764705882348</v>
      </c>
      <c r="K53" s="15" t="s">
        <v>1659</v>
      </c>
      <c r="L53" s="15"/>
    </row>
    <row r="54" spans="1:12" ht="58.5" customHeight="1">
      <c r="A54" s="659" t="s">
        <v>2994</v>
      </c>
      <c r="B54" s="26"/>
      <c r="C54" s="26" t="s">
        <v>1097</v>
      </c>
      <c r="D54" s="27">
        <v>39679</v>
      </c>
      <c r="E54" s="28" t="s">
        <v>174</v>
      </c>
      <c r="F54" s="12">
        <v>10</v>
      </c>
      <c r="G54" s="12">
        <v>10</v>
      </c>
      <c r="H54" s="15" t="s">
        <v>25</v>
      </c>
      <c r="I54" s="71">
        <v>53</v>
      </c>
      <c r="J54" s="662">
        <f t="shared" si="0"/>
        <v>77.941176470588232</v>
      </c>
      <c r="K54" s="15" t="s">
        <v>1659</v>
      </c>
      <c r="L54" s="15"/>
    </row>
    <row r="55" spans="1:12" ht="58.5" customHeight="1">
      <c r="A55" s="659" t="s">
        <v>2995</v>
      </c>
      <c r="B55" s="26"/>
      <c r="C55" s="26" t="s">
        <v>1678</v>
      </c>
      <c r="D55" s="97">
        <v>39443</v>
      </c>
      <c r="E55" s="28" t="s">
        <v>198</v>
      </c>
      <c r="F55" s="12">
        <v>10</v>
      </c>
      <c r="G55" s="12">
        <v>10</v>
      </c>
      <c r="H55" s="12" t="s">
        <v>21</v>
      </c>
      <c r="I55" s="71">
        <v>59</v>
      </c>
      <c r="J55" s="662">
        <f t="shared" si="0"/>
        <v>86.764705882352942</v>
      </c>
      <c r="K55" s="248" t="s">
        <v>1383</v>
      </c>
      <c r="L55" s="15"/>
    </row>
    <row r="56" spans="1:12" ht="58.5" customHeight="1">
      <c r="A56" s="659" t="s">
        <v>2996</v>
      </c>
      <c r="B56" s="26"/>
      <c r="C56" s="26" t="s">
        <v>1107</v>
      </c>
      <c r="D56" s="97">
        <v>39740</v>
      </c>
      <c r="E56" s="28" t="s">
        <v>198</v>
      </c>
      <c r="F56" s="12">
        <v>10</v>
      </c>
      <c r="G56" s="12">
        <v>10</v>
      </c>
      <c r="H56" s="12" t="s">
        <v>25</v>
      </c>
      <c r="I56" s="71">
        <v>58</v>
      </c>
      <c r="J56" s="662">
        <f t="shared" si="0"/>
        <v>85.294117647058826</v>
      </c>
      <c r="K56" s="248" t="s">
        <v>1383</v>
      </c>
      <c r="L56" s="15"/>
    </row>
    <row r="57" spans="1:12" ht="58.5" customHeight="1">
      <c r="A57" s="659" t="s">
        <v>2997</v>
      </c>
      <c r="B57" s="26"/>
      <c r="C57" s="26" t="s">
        <v>1099</v>
      </c>
      <c r="D57" s="97">
        <v>39740</v>
      </c>
      <c r="E57" s="28" t="s">
        <v>198</v>
      </c>
      <c r="F57" s="12">
        <v>10</v>
      </c>
      <c r="G57" s="12">
        <v>10</v>
      </c>
      <c r="H57" s="12" t="s">
        <v>25</v>
      </c>
      <c r="I57" s="71">
        <v>58</v>
      </c>
      <c r="J57" s="662">
        <f t="shared" si="0"/>
        <v>85.294117647058826</v>
      </c>
      <c r="K57" s="248" t="s">
        <v>1383</v>
      </c>
      <c r="L57" s="15"/>
    </row>
    <row r="58" spans="1:12" ht="58.5" customHeight="1">
      <c r="A58" s="659" t="s">
        <v>2998</v>
      </c>
      <c r="B58" s="26"/>
      <c r="C58" s="26" t="s">
        <v>2999</v>
      </c>
      <c r="D58" s="97">
        <v>39782</v>
      </c>
      <c r="E58" s="28" t="s">
        <v>198</v>
      </c>
      <c r="F58" s="12">
        <v>10</v>
      </c>
      <c r="G58" s="12">
        <v>10</v>
      </c>
      <c r="H58" s="12" t="s">
        <v>30</v>
      </c>
      <c r="I58" s="71">
        <v>58</v>
      </c>
      <c r="J58" s="662">
        <f t="shared" si="0"/>
        <v>85.294117647058826</v>
      </c>
      <c r="K58" s="248" t="s">
        <v>1383</v>
      </c>
      <c r="L58" s="15"/>
    </row>
    <row r="59" spans="1:12" ht="58.5" customHeight="1">
      <c r="A59" s="659" t="s">
        <v>3000</v>
      </c>
      <c r="B59" s="26"/>
      <c r="C59" s="26" t="s">
        <v>1103</v>
      </c>
      <c r="D59" s="97">
        <v>39734</v>
      </c>
      <c r="E59" s="28" t="s">
        <v>198</v>
      </c>
      <c r="F59" s="12">
        <v>10</v>
      </c>
      <c r="G59" s="12">
        <v>10</v>
      </c>
      <c r="H59" s="2" t="s">
        <v>30</v>
      </c>
      <c r="I59" s="71">
        <v>57</v>
      </c>
      <c r="J59" s="662">
        <f t="shared" si="0"/>
        <v>83.82352941176471</v>
      </c>
      <c r="K59" s="248" t="s">
        <v>1383</v>
      </c>
      <c r="L59" s="15"/>
    </row>
    <row r="60" spans="1:12" ht="58.5" customHeight="1">
      <c r="A60" s="659" t="s">
        <v>3001</v>
      </c>
      <c r="B60" s="26"/>
      <c r="C60" s="26" t="s">
        <v>1680</v>
      </c>
      <c r="D60" s="97">
        <v>39947</v>
      </c>
      <c r="E60" s="28" t="s">
        <v>198</v>
      </c>
      <c r="F60" s="12">
        <v>10</v>
      </c>
      <c r="G60" s="12">
        <v>10</v>
      </c>
      <c r="H60" s="12" t="s">
        <v>30</v>
      </c>
      <c r="I60" s="71">
        <v>57</v>
      </c>
      <c r="J60" s="662">
        <f t="shared" si="0"/>
        <v>83.82352941176471</v>
      </c>
      <c r="K60" s="248" t="s">
        <v>1383</v>
      </c>
      <c r="L60" s="15"/>
    </row>
    <row r="61" spans="1:12" ht="58.5" customHeight="1">
      <c r="A61" s="659" t="s">
        <v>3002</v>
      </c>
      <c r="B61" s="26"/>
      <c r="C61" s="26" t="s">
        <v>1101</v>
      </c>
      <c r="D61" s="97">
        <v>40047</v>
      </c>
      <c r="E61" s="28" t="s">
        <v>198</v>
      </c>
      <c r="F61" s="12">
        <v>10</v>
      </c>
      <c r="G61" s="12">
        <v>10</v>
      </c>
      <c r="H61" s="2" t="s">
        <v>30</v>
      </c>
      <c r="I61" s="71">
        <v>55</v>
      </c>
      <c r="J61" s="662">
        <f t="shared" si="0"/>
        <v>80.882352941176478</v>
      </c>
      <c r="K61" s="248" t="s">
        <v>1383</v>
      </c>
      <c r="L61" s="15"/>
    </row>
    <row r="62" spans="1:12" ht="58.5" customHeight="1">
      <c r="A62" s="659" t="s">
        <v>3003</v>
      </c>
      <c r="B62" s="26"/>
      <c r="C62" s="26" t="s">
        <v>1105</v>
      </c>
      <c r="D62" s="97">
        <v>39891</v>
      </c>
      <c r="E62" s="28" t="s">
        <v>198</v>
      </c>
      <c r="F62" s="12">
        <v>10</v>
      </c>
      <c r="G62" s="12">
        <v>10</v>
      </c>
      <c r="H62" s="12" t="s">
        <v>30</v>
      </c>
      <c r="I62" s="71">
        <v>55</v>
      </c>
      <c r="J62" s="662">
        <f t="shared" si="0"/>
        <v>80.882352941176478</v>
      </c>
      <c r="K62" s="248" t="s">
        <v>1383</v>
      </c>
      <c r="L62" s="15"/>
    </row>
    <row r="63" spans="1:12" ht="58.5" customHeight="1">
      <c r="A63" s="659" t="s">
        <v>3004</v>
      </c>
      <c r="B63" s="26"/>
      <c r="C63" s="26" t="s">
        <v>2191</v>
      </c>
      <c r="D63" s="97">
        <v>39802</v>
      </c>
      <c r="E63" s="28" t="s">
        <v>198</v>
      </c>
      <c r="F63" s="12">
        <v>10</v>
      </c>
      <c r="G63" s="12">
        <v>10</v>
      </c>
      <c r="H63" s="2" t="s">
        <v>30</v>
      </c>
      <c r="I63" s="71">
        <v>53</v>
      </c>
      <c r="J63" s="662">
        <f t="shared" si="0"/>
        <v>77.941176470588232</v>
      </c>
      <c r="K63" s="248" t="s">
        <v>1383</v>
      </c>
      <c r="L63" s="15"/>
    </row>
    <row r="64" spans="1:12" ht="58.5" customHeight="1">
      <c r="A64" s="548" t="s">
        <v>3005</v>
      </c>
      <c r="B64" s="26"/>
      <c r="C64" s="92" t="s">
        <v>3006</v>
      </c>
      <c r="D64" s="27">
        <v>39533</v>
      </c>
      <c r="E64" s="28" t="s">
        <v>208</v>
      </c>
      <c r="F64" s="12">
        <v>10</v>
      </c>
      <c r="G64" s="12">
        <v>10</v>
      </c>
      <c r="H64" s="12" t="s">
        <v>21</v>
      </c>
      <c r="I64" s="71">
        <v>59</v>
      </c>
      <c r="J64" s="662">
        <f t="shared" si="0"/>
        <v>86.764705882352942</v>
      </c>
      <c r="K64" s="15" t="s">
        <v>1686</v>
      </c>
      <c r="L64" s="15"/>
    </row>
    <row r="65" spans="1:18" ht="58.5" customHeight="1">
      <c r="A65" s="548" t="s">
        <v>3007</v>
      </c>
      <c r="B65" s="26"/>
      <c r="C65" s="61" t="s">
        <v>864</v>
      </c>
      <c r="D65" s="27">
        <v>39889</v>
      </c>
      <c r="E65" s="28" t="s">
        <v>208</v>
      </c>
      <c r="F65" s="12">
        <v>10</v>
      </c>
      <c r="G65" s="12">
        <v>10</v>
      </c>
      <c r="H65" s="12" t="s">
        <v>25</v>
      </c>
      <c r="I65" s="71">
        <v>57</v>
      </c>
      <c r="J65" s="662">
        <f t="shared" si="0"/>
        <v>83.82352941176471</v>
      </c>
      <c r="K65" s="15" t="s">
        <v>1686</v>
      </c>
      <c r="L65" s="15"/>
    </row>
    <row r="66" spans="1:18" ht="58.5" customHeight="1">
      <c r="A66" s="548" t="s">
        <v>3008</v>
      </c>
      <c r="B66" s="26"/>
      <c r="C66" s="61" t="s">
        <v>3009</v>
      </c>
      <c r="D66" s="27">
        <v>40000</v>
      </c>
      <c r="E66" s="28" t="s">
        <v>208</v>
      </c>
      <c r="F66" s="12">
        <v>10</v>
      </c>
      <c r="G66" s="12">
        <v>10</v>
      </c>
      <c r="H66" s="12" t="s">
        <v>25</v>
      </c>
      <c r="I66" s="71">
        <v>55</v>
      </c>
      <c r="J66" s="662">
        <f t="shared" si="0"/>
        <v>80.882352941176478</v>
      </c>
      <c r="K66" s="15" t="s">
        <v>1686</v>
      </c>
      <c r="L66" s="15"/>
    </row>
    <row r="67" spans="1:18" ht="58.5" customHeight="1">
      <c r="A67" s="548" t="s">
        <v>3010</v>
      </c>
      <c r="B67" s="26"/>
      <c r="C67" s="61" t="s">
        <v>3011</v>
      </c>
      <c r="D67" s="27">
        <v>39855</v>
      </c>
      <c r="E67" s="28" t="s">
        <v>208</v>
      </c>
      <c r="F67" s="12">
        <v>10</v>
      </c>
      <c r="G67" s="12">
        <v>10</v>
      </c>
      <c r="H67" s="12" t="s">
        <v>25</v>
      </c>
      <c r="I67" s="71">
        <v>54</v>
      </c>
      <c r="J67" s="662">
        <f t="shared" si="0"/>
        <v>79.411764705882348</v>
      </c>
      <c r="K67" s="15" t="s">
        <v>1686</v>
      </c>
      <c r="L67" s="15"/>
    </row>
    <row r="68" spans="1:18" ht="58.5" customHeight="1">
      <c r="A68" s="548" t="s">
        <v>3012</v>
      </c>
      <c r="B68" s="26"/>
      <c r="C68" s="61" t="s">
        <v>866</v>
      </c>
      <c r="D68" s="27">
        <v>39820</v>
      </c>
      <c r="E68" s="28" t="s">
        <v>208</v>
      </c>
      <c r="F68" s="12">
        <v>10</v>
      </c>
      <c r="G68" s="12">
        <v>10</v>
      </c>
      <c r="H68" s="12" t="s">
        <v>25</v>
      </c>
      <c r="I68" s="71">
        <v>54</v>
      </c>
      <c r="J68" s="662">
        <f t="shared" si="0"/>
        <v>79.411764705882348</v>
      </c>
      <c r="K68" s="15" t="s">
        <v>1686</v>
      </c>
      <c r="L68" s="15"/>
    </row>
    <row r="69" spans="1:18" ht="57" customHeight="1">
      <c r="A69" s="83"/>
      <c r="B69" s="79"/>
      <c r="C69" s="141" t="s">
        <v>259</v>
      </c>
      <c r="D69" s="95"/>
      <c r="E69" s="80" t="s">
        <v>222</v>
      </c>
      <c r="F69" s="81">
        <v>10</v>
      </c>
      <c r="G69" s="81">
        <v>10</v>
      </c>
      <c r="H69" s="81"/>
      <c r="I69" s="574"/>
      <c r="J69" s="81"/>
      <c r="K69" s="83"/>
      <c r="L69" s="83"/>
      <c r="M69" s="3"/>
      <c r="N69" s="3"/>
      <c r="O69" s="3"/>
      <c r="P69" s="3"/>
      <c r="Q69" s="3"/>
      <c r="R69" s="3"/>
    </row>
    <row r="70" spans="1:18" ht="54.75" customHeight="1">
      <c r="A70" s="83"/>
      <c r="B70" s="79"/>
      <c r="C70" s="100" t="s">
        <v>259</v>
      </c>
      <c r="D70" s="95"/>
      <c r="E70" s="80" t="s">
        <v>297</v>
      </c>
      <c r="F70" s="81">
        <v>10</v>
      </c>
      <c r="G70" s="81">
        <v>10</v>
      </c>
      <c r="H70" s="81"/>
      <c r="I70" s="81"/>
      <c r="J70" s="81"/>
      <c r="K70" s="83"/>
      <c r="L70" s="83"/>
      <c r="M70" s="3"/>
      <c r="N70" s="3"/>
      <c r="O70" s="3"/>
      <c r="P70" s="3"/>
      <c r="Q70" s="3"/>
      <c r="R70" s="3"/>
    </row>
    <row r="71" spans="1:18">
      <c r="B71" s="902" t="s">
        <v>223</v>
      </c>
      <c r="C71" s="903"/>
      <c r="D71" s="903"/>
      <c r="E71" s="903"/>
      <c r="F71" s="903"/>
      <c r="G71" s="903"/>
      <c r="H71" s="903"/>
      <c r="I71" s="903"/>
      <c r="J71" s="903"/>
      <c r="K71" s="903"/>
      <c r="L71" s="904"/>
    </row>
    <row r="72" spans="1:18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</row>
    <row r="73" spans="1:18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</row>
  </sheetData>
  <mergeCells count="6">
    <mergeCell ref="B71:L71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D5FF"/>
  </sheetPr>
  <dimension ref="A1:R62"/>
  <sheetViews>
    <sheetView topLeftCell="K40" workbookViewId="0"/>
  </sheetViews>
  <sheetFormatPr defaultColWidth="10.42578125" defaultRowHeight="12.75"/>
  <cols>
    <col min="1" max="1" width="35.42578125" customWidth="1"/>
    <col min="2" max="2" width="4.85546875" customWidth="1"/>
    <col min="3" max="3" width="34" customWidth="1"/>
    <col min="4" max="4" width="18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1" spans="1:13">
      <c r="A1" s="15"/>
    </row>
    <row r="2" spans="1:13" ht="13.5" customHeight="1">
      <c r="A2" s="15"/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A3" s="15"/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A4" s="15"/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A5" s="15"/>
      <c r="D5" s="907" t="s">
        <v>2725</v>
      </c>
      <c r="E5" s="907"/>
      <c r="F5" s="907"/>
      <c r="G5" s="907"/>
      <c r="H5" s="907"/>
      <c r="I5" s="907"/>
      <c r="J5" s="907"/>
      <c r="K5" s="907"/>
      <c r="L5" s="907"/>
      <c r="M5" s="907"/>
    </row>
    <row r="6" spans="1:13">
      <c r="A6" s="15"/>
    </row>
    <row r="7" spans="1:13">
      <c r="A7" s="15"/>
    </row>
    <row r="8" spans="1:13" ht="29.25" customHeight="1">
      <c r="A8" s="15"/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9" spans="1:13">
      <c r="A9" s="15"/>
    </row>
    <row r="10" spans="1:13">
      <c r="A10" s="15"/>
    </row>
    <row r="11" spans="1:13" ht="51">
      <c r="A11" s="1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7">
      <c r="A12" s="659" t="s">
        <v>3013</v>
      </c>
      <c r="B12" s="617">
        <v>1</v>
      </c>
      <c r="C12" s="456" t="s">
        <v>1419</v>
      </c>
      <c r="D12" s="149">
        <v>39420</v>
      </c>
      <c r="E12" s="222" t="s">
        <v>19</v>
      </c>
      <c r="F12" s="697">
        <v>11</v>
      </c>
      <c r="G12" s="697">
        <v>11</v>
      </c>
      <c r="H12" s="697" t="s">
        <v>21</v>
      </c>
      <c r="I12" s="698">
        <v>69</v>
      </c>
      <c r="J12" s="12">
        <f t="shared" ref="J12:J59" si="0">I12/80*100</f>
        <v>86.25</v>
      </c>
      <c r="K12" s="15" t="s">
        <v>1186</v>
      </c>
      <c r="L12" s="15"/>
    </row>
    <row r="13" spans="1:13" ht="57">
      <c r="A13" s="659" t="s">
        <v>3014</v>
      </c>
      <c r="B13" s="617">
        <v>2</v>
      </c>
      <c r="C13" s="456" t="s">
        <v>882</v>
      </c>
      <c r="D13" s="149">
        <v>39351</v>
      </c>
      <c r="E13" s="225" t="s">
        <v>19</v>
      </c>
      <c r="F13" s="664">
        <v>11</v>
      </c>
      <c r="G13" s="664">
        <v>11</v>
      </c>
      <c r="H13" s="664" t="s">
        <v>25</v>
      </c>
      <c r="I13" s="665">
        <v>67</v>
      </c>
      <c r="J13" s="12">
        <f t="shared" si="0"/>
        <v>83.75</v>
      </c>
      <c r="K13" s="15" t="s">
        <v>1488</v>
      </c>
      <c r="L13" s="15"/>
    </row>
    <row r="14" spans="1:13" ht="57">
      <c r="A14" s="659" t="s">
        <v>3015</v>
      </c>
      <c r="B14" s="617">
        <v>3</v>
      </c>
      <c r="C14" s="456" t="s">
        <v>880</v>
      </c>
      <c r="D14" s="149">
        <v>39432</v>
      </c>
      <c r="E14" s="225" t="s">
        <v>19</v>
      </c>
      <c r="F14" s="664">
        <v>11</v>
      </c>
      <c r="G14" s="664">
        <v>11</v>
      </c>
      <c r="H14" s="664" t="s">
        <v>25</v>
      </c>
      <c r="I14" s="665">
        <v>67</v>
      </c>
      <c r="J14" s="12">
        <f t="shared" si="0"/>
        <v>83.75</v>
      </c>
      <c r="K14" s="15" t="s">
        <v>1488</v>
      </c>
      <c r="L14" s="15"/>
    </row>
    <row r="15" spans="1:13" ht="57">
      <c r="A15" s="659" t="s">
        <v>3016</v>
      </c>
      <c r="B15" s="617">
        <v>4</v>
      </c>
      <c r="C15" s="456" t="s">
        <v>886</v>
      </c>
      <c r="D15" s="149">
        <v>39608</v>
      </c>
      <c r="E15" s="225" t="s">
        <v>19</v>
      </c>
      <c r="F15" s="664">
        <v>11</v>
      </c>
      <c r="G15" s="664">
        <v>11</v>
      </c>
      <c r="H15" s="664" t="s">
        <v>25</v>
      </c>
      <c r="I15" s="665">
        <v>66</v>
      </c>
      <c r="J15" s="12">
        <f t="shared" si="0"/>
        <v>82.5</v>
      </c>
      <c r="K15" s="15" t="s">
        <v>1186</v>
      </c>
      <c r="L15" s="15"/>
    </row>
    <row r="16" spans="1:13" ht="57">
      <c r="A16" s="659" t="s">
        <v>3017</v>
      </c>
      <c r="B16" s="617">
        <v>5</v>
      </c>
      <c r="C16" s="456" t="s">
        <v>1121</v>
      </c>
      <c r="D16" s="149">
        <v>39477</v>
      </c>
      <c r="E16" s="225" t="s">
        <v>19</v>
      </c>
      <c r="F16" s="664">
        <v>11</v>
      </c>
      <c r="G16" s="664">
        <v>11</v>
      </c>
      <c r="H16" s="664" t="s">
        <v>25</v>
      </c>
      <c r="I16" s="665">
        <v>65</v>
      </c>
      <c r="J16" s="12">
        <f t="shared" si="0"/>
        <v>81.25</v>
      </c>
      <c r="K16" s="15" t="s">
        <v>1186</v>
      </c>
      <c r="L16" s="15"/>
    </row>
    <row r="17" spans="1:12" ht="58.5" customHeight="1">
      <c r="A17" s="659" t="s">
        <v>3018</v>
      </c>
      <c r="B17" s="617">
        <v>6</v>
      </c>
      <c r="C17" s="456" t="s">
        <v>884</v>
      </c>
      <c r="D17" s="149">
        <v>39590</v>
      </c>
      <c r="E17" s="225" t="s">
        <v>19</v>
      </c>
      <c r="F17" s="664">
        <v>11</v>
      </c>
      <c r="G17" s="664">
        <v>11</v>
      </c>
      <c r="H17" s="664" t="s">
        <v>30</v>
      </c>
      <c r="I17" s="665">
        <v>62</v>
      </c>
      <c r="J17" s="12">
        <f t="shared" si="0"/>
        <v>77.5</v>
      </c>
      <c r="K17" s="15" t="s">
        <v>1488</v>
      </c>
      <c r="L17" s="15"/>
    </row>
    <row r="18" spans="1:12" ht="57" customHeight="1">
      <c r="A18" s="659" t="s">
        <v>3019</v>
      </c>
      <c r="B18" s="17"/>
      <c r="C18" s="293" t="s">
        <v>1140</v>
      </c>
      <c r="D18" s="202">
        <v>39386</v>
      </c>
      <c r="E18" s="145" t="s">
        <v>51</v>
      </c>
      <c r="F18" s="12">
        <v>11</v>
      </c>
      <c r="G18" s="12">
        <v>11</v>
      </c>
      <c r="H18" s="20" t="s">
        <v>52</v>
      </c>
      <c r="I18" s="71">
        <v>70</v>
      </c>
      <c r="J18" s="12">
        <f t="shared" si="0"/>
        <v>87.5</v>
      </c>
      <c r="K18" s="262" t="s">
        <v>1296</v>
      </c>
      <c r="L18" s="15"/>
    </row>
    <row r="19" spans="1:12" ht="57" customHeight="1">
      <c r="A19" s="659" t="s">
        <v>3020</v>
      </c>
      <c r="B19" s="17"/>
      <c r="C19" s="293" t="s">
        <v>2227</v>
      </c>
      <c r="D19" s="202">
        <v>39513</v>
      </c>
      <c r="E19" s="145" t="s">
        <v>51</v>
      </c>
      <c r="F19" s="12">
        <v>11</v>
      </c>
      <c r="G19" s="12">
        <v>11</v>
      </c>
      <c r="H19" s="24" t="s">
        <v>59</v>
      </c>
      <c r="I19" s="71">
        <v>67</v>
      </c>
      <c r="J19" s="12">
        <f t="shared" si="0"/>
        <v>83.75</v>
      </c>
      <c r="K19" s="262" t="s">
        <v>1697</v>
      </c>
      <c r="L19" s="15"/>
    </row>
    <row r="20" spans="1:12" ht="57" customHeight="1">
      <c r="A20" s="659" t="s">
        <v>3021</v>
      </c>
      <c r="B20" s="17"/>
      <c r="C20" s="293" t="s">
        <v>1134</v>
      </c>
      <c r="D20" s="202">
        <v>39423</v>
      </c>
      <c r="E20" s="145" t="s">
        <v>51</v>
      </c>
      <c r="F20" s="12">
        <v>11</v>
      </c>
      <c r="G20" s="12">
        <v>11</v>
      </c>
      <c r="H20" s="24" t="s">
        <v>59</v>
      </c>
      <c r="I20" s="71">
        <v>64</v>
      </c>
      <c r="J20" s="12">
        <f t="shared" si="0"/>
        <v>80</v>
      </c>
      <c r="K20" s="262" t="s">
        <v>1296</v>
      </c>
      <c r="L20" s="15"/>
    </row>
    <row r="21" spans="1:12" ht="57" customHeight="1">
      <c r="A21" s="659" t="s">
        <v>3022</v>
      </c>
      <c r="B21" s="17"/>
      <c r="C21" s="293" t="s">
        <v>894</v>
      </c>
      <c r="D21" s="202">
        <v>39606</v>
      </c>
      <c r="E21" s="145" t="s">
        <v>51</v>
      </c>
      <c r="F21" s="12">
        <v>11</v>
      </c>
      <c r="G21" s="12">
        <v>11</v>
      </c>
      <c r="H21" s="24" t="s">
        <v>59</v>
      </c>
      <c r="I21" s="71">
        <v>64</v>
      </c>
      <c r="J21" s="12">
        <f t="shared" si="0"/>
        <v>80</v>
      </c>
      <c r="K21" s="262" t="s">
        <v>1296</v>
      </c>
      <c r="L21" s="15"/>
    </row>
    <row r="22" spans="1:12" ht="57" customHeight="1">
      <c r="A22" s="659" t="s">
        <v>3023</v>
      </c>
      <c r="B22" s="17"/>
      <c r="C22" s="293" t="s">
        <v>2563</v>
      </c>
      <c r="D22" s="202">
        <v>39434</v>
      </c>
      <c r="E22" s="145" t="s">
        <v>51</v>
      </c>
      <c r="F22" s="12">
        <v>11</v>
      </c>
      <c r="G22" s="12">
        <v>11</v>
      </c>
      <c r="H22" s="24" t="s">
        <v>59</v>
      </c>
      <c r="I22" s="71">
        <v>63</v>
      </c>
      <c r="J22" s="12">
        <f t="shared" si="0"/>
        <v>78.75</v>
      </c>
      <c r="K22" s="262" t="s">
        <v>1697</v>
      </c>
      <c r="L22" s="15"/>
    </row>
    <row r="23" spans="1:12" ht="60" customHeight="1">
      <c r="A23" s="659" t="s">
        <v>3024</v>
      </c>
      <c r="B23" s="26"/>
      <c r="C23" s="699" t="s">
        <v>902</v>
      </c>
      <c r="D23" s="700">
        <v>39515</v>
      </c>
      <c r="E23" s="701" t="s">
        <v>79</v>
      </c>
      <c r="F23" s="12">
        <v>11</v>
      </c>
      <c r="G23" s="12">
        <v>11</v>
      </c>
      <c r="H23" s="12" t="s">
        <v>21</v>
      </c>
      <c r="I23" s="656">
        <v>68</v>
      </c>
      <c r="J23" s="12">
        <f t="shared" si="0"/>
        <v>85</v>
      </c>
      <c r="K23" s="15" t="s">
        <v>2962</v>
      </c>
      <c r="L23" s="15"/>
    </row>
    <row r="24" spans="1:12" ht="60" customHeight="1">
      <c r="A24" s="659" t="s">
        <v>3025</v>
      </c>
      <c r="B24" s="26"/>
      <c r="C24" s="699" t="s">
        <v>898</v>
      </c>
      <c r="D24" s="700">
        <v>39546</v>
      </c>
      <c r="E24" s="701" t="s">
        <v>79</v>
      </c>
      <c r="F24" s="12">
        <v>11</v>
      </c>
      <c r="G24" s="12">
        <v>11</v>
      </c>
      <c r="H24" s="12" t="s">
        <v>25</v>
      </c>
      <c r="I24" s="71">
        <v>67</v>
      </c>
      <c r="J24" s="12">
        <f t="shared" si="0"/>
        <v>83.75</v>
      </c>
      <c r="K24" t="s">
        <v>2962</v>
      </c>
      <c r="L24" s="15"/>
    </row>
    <row r="25" spans="1:12" ht="60" customHeight="1">
      <c r="A25" s="659" t="s">
        <v>3026</v>
      </c>
      <c r="B25" s="26"/>
      <c r="C25" s="699" t="s">
        <v>1148</v>
      </c>
      <c r="D25" s="700">
        <v>39506</v>
      </c>
      <c r="E25" s="701" t="s">
        <v>79</v>
      </c>
      <c r="F25" s="12">
        <v>11</v>
      </c>
      <c r="G25" s="12">
        <v>11</v>
      </c>
      <c r="H25" s="12" t="s">
        <v>25</v>
      </c>
      <c r="I25" s="71">
        <v>65</v>
      </c>
      <c r="J25" s="12">
        <f t="shared" si="0"/>
        <v>81.25</v>
      </c>
      <c r="K25" s="248" t="s">
        <v>2962</v>
      </c>
      <c r="L25" s="15"/>
    </row>
    <row r="26" spans="1:12" ht="60" customHeight="1">
      <c r="A26" s="659" t="s">
        <v>3027</v>
      </c>
      <c r="B26" s="26"/>
      <c r="C26" s="699" t="s">
        <v>908</v>
      </c>
      <c r="D26" s="700">
        <v>39540</v>
      </c>
      <c r="E26" s="702" t="s">
        <v>95</v>
      </c>
      <c r="F26" s="12">
        <v>11</v>
      </c>
      <c r="G26" s="12">
        <v>11</v>
      </c>
      <c r="H26" s="12" t="s">
        <v>21</v>
      </c>
      <c r="I26" s="71">
        <v>72</v>
      </c>
      <c r="J26" s="12">
        <f t="shared" si="0"/>
        <v>90</v>
      </c>
      <c r="K26" s="15" t="s">
        <v>1704</v>
      </c>
      <c r="L26" s="15"/>
    </row>
    <row r="27" spans="1:12" ht="60" customHeight="1">
      <c r="A27" s="659" t="s">
        <v>3028</v>
      </c>
      <c r="B27" s="26"/>
      <c r="C27" s="699" t="s">
        <v>1150</v>
      </c>
      <c r="D27" s="700">
        <v>39301</v>
      </c>
      <c r="E27" s="702" t="s">
        <v>95</v>
      </c>
      <c r="F27" s="12">
        <v>11</v>
      </c>
      <c r="G27" s="12">
        <v>11</v>
      </c>
      <c r="H27" s="12" t="s">
        <v>25</v>
      </c>
      <c r="I27" s="71">
        <v>71</v>
      </c>
      <c r="J27" s="12">
        <f t="shared" si="0"/>
        <v>88.75</v>
      </c>
      <c r="K27" s="15" t="s">
        <v>1704</v>
      </c>
      <c r="L27" s="15"/>
    </row>
    <row r="28" spans="1:12" ht="60" customHeight="1">
      <c r="A28" s="659" t="s">
        <v>3029</v>
      </c>
      <c r="B28" s="26"/>
      <c r="C28" s="699" t="s">
        <v>906</v>
      </c>
      <c r="D28" s="700">
        <v>39514</v>
      </c>
      <c r="E28" s="702" t="s">
        <v>95</v>
      </c>
      <c r="F28" s="12">
        <v>11</v>
      </c>
      <c r="G28" s="12">
        <v>11</v>
      </c>
      <c r="H28" s="12" t="s">
        <v>25</v>
      </c>
      <c r="I28" s="71">
        <v>69</v>
      </c>
      <c r="J28" s="12">
        <f t="shared" si="0"/>
        <v>86.25</v>
      </c>
      <c r="K28" s="15" t="s">
        <v>1704</v>
      </c>
      <c r="L28" s="15"/>
    </row>
    <row r="29" spans="1:12" ht="60" customHeight="1">
      <c r="A29" s="659" t="s">
        <v>3030</v>
      </c>
      <c r="B29" s="26"/>
      <c r="C29" s="699" t="s">
        <v>912</v>
      </c>
      <c r="D29" s="700">
        <v>39603</v>
      </c>
      <c r="E29" s="702" t="s">
        <v>95</v>
      </c>
      <c r="F29" s="12">
        <v>11</v>
      </c>
      <c r="G29" s="12">
        <v>11</v>
      </c>
      <c r="H29" s="12" t="s">
        <v>25</v>
      </c>
      <c r="I29" s="71">
        <v>67</v>
      </c>
      <c r="J29" s="12">
        <f t="shared" si="0"/>
        <v>83.75</v>
      </c>
      <c r="K29" s="15" t="s">
        <v>1704</v>
      </c>
      <c r="L29" s="15"/>
    </row>
    <row r="30" spans="1:12" ht="60" customHeight="1">
      <c r="A30" s="659" t="s">
        <v>3031</v>
      </c>
      <c r="B30" s="26"/>
      <c r="C30" s="699" t="s">
        <v>1443</v>
      </c>
      <c r="D30" s="700">
        <v>39450</v>
      </c>
      <c r="E30" s="702" t="s">
        <v>95</v>
      </c>
      <c r="F30" s="12">
        <v>11</v>
      </c>
      <c r="G30" s="12">
        <v>11</v>
      </c>
      <c r="H30" s="12" t="s">
        <v>25</v>
      </c>
      <c r="I30" s="71">
        <v>66</v>
      </c>
      <c r="J30" s="12">
        <f t="shared" si="0"/>
        <v>82.5</v>
      </c>
      <c r="K30" s="15" t="s">
        <v>1704</v>
      </c>
      <c r="L30" s="15"/>
    </row>
    <row r="31" spans="1:12" ht="58.5" customHeight="1">
      <c r="A31" s="659" t="s">
        <v>3032</v>
      </c>
      <c r="B31" s="26"/>
      <c r="C31" s="265" t="s">
        <v>910</v>
      </c>
      <c r="D31" s="703">
        <v>39717</v>
      </c>
      <c r="E31" s="702" t="s">
        <v>95</v>
      </c>
      <c r="F31" s="12">
        <v>11</v>
      </c>
      <c r="G31" s="12">
        <v>11</v>
      </c>
      <c r="H31" s="12" t="s">
        <v>25</v>
      </c>
      <c r="I31" s="71">
        <v>64</v>
      </c>
      <c r="J31" s="12">
        <f t="shared" si="0"/>
        <v>80</v>
      </c>
      <c r="K31" s="15" t="s">
        <v>1704</v>
      </c>
      <c r="L31" s="15"/>
    </row>
    <row r="32" spans="1:12" ht="58.5" customHeight="1">
      <c r="A32" s="659" t="s">
        <v>3033</v>
      </c>
      <c r="B32" s="26"/>
      <c r="C32" s="359" t="s">
        <v>3034</v>
      </c>
      <c r="D32" s="704">
        <v>39453</v>
      </c>
      <c r="E32" s="702" t="s">
        <v>95</v>
      </c>
      <c r="F32" s="12">
        <v>11</v>
      </c>
      <c r="G32" s="12">
        <v>11</v>
      </c>
      <c r="H32" s="12" t="s">
        <v>25</v>
      </c>
      <c r="I32" s="71">
        <v>64</v>
      </c>
      <c r="J32" s="12">
        <f t="shared" si="0"/>
        <v>80</v>
      </c>
      <c r="K32" s="15" t="s">
        <v>1704</v>
      </c>
      <c r="L32" s="15"/>
    </row>
    <row r="33" spans="1:12" ht="57" customHeight="1">
      <c r="A33" s="667"/>
      <c r="B33" s="79"/>
      <c r="C33" s="668" t="s">
        <v>259</v>
      </c>
      <c r="D33" s="705"/>
      <c r="E33" s="673" t="s">
        <v>120</v>
      </c>
      <c r="F33" s="81">
        <v>11</v>
      </c>
      <c r="G33" s="81">
        <v>11</v>
      </c>
      <c r="H33" s="81"/>
      <c r="I33" s="81"/>
      <c r="J33" s="81"/>
      <c r="K33" s="83"/>
      <c r="L33" s="83"/>
    </row>
    <row r="34" spans="1:12" ht="81" customHeight="1">
      <c r="A34" s="659" t="s">
        <v>3035</v>
      </c>
      <c r="B34" s="26"/>
      <c r="C34" s="136" t="s">
        <v>2250</v>
      </c>
      <c r="D34" s="137">
        <v>39349</v>
      </c>
      <c r="E34" s="701" t="s">
        <v>126</v>
      </c>
      <c r="F34" s="12">
        <v>11</v>
      </c>
      <c r="G34" s="12">
        <v>11</v>
      </c>
      <c r="H34" s="12" t="s">
        <v>52</v>
      </c>
      <c r="I34" s="71">
        <v>71</v>
      </c>
      <c r="J34" s="12">
        <f t="shared" si="0"/>
        <v>88.75</v>
      </c>
      <c r="K34" s="136" t="s">
        <v>1543</v>
      </c>
      <c r="L34" s="15"/>
    </row>
    <row r="35" spans="1:12" ht="81" customHeight="1">
      <c r="A35" s="659" t="s">
        <v>3036</v>
      </c>
      <c r="B35" s="26"/>
      <c r="C35" s="138" t="s">
        <v>928</v>
      </c>
      <c r="D35" s="139">
        <v>39280</v>
      </c>
      <c r="E35" s="701" t="s">
        <v>126</v>
      </c>
      <c r="F35" s="12">
        <v>11</v>
      </c>
      <c r="G35" s="12">
        <v>11</v>
      </c>
      <c r="H35" s="12" t="s">
        <v>211</v>
      </c>
      <c r="I35" s="71">
        <v>70</v>
      </c>
      <c r="J35" s="12">
        <f t="shared" si="0"/>
        <v>87.5</v>
      </c>
      <c r="K35" s="136" t="s">
        <v>1543</v>
      </c>
      <c r="L35" s="15"/>
    </row>
    <row r="36" spans="1:12" ht="81" customHeight="1">
      <c r="A36" s="659" t="s">
        <v>3037</v>
      </c>
      <c r="B36" s="26"/>
      <c r="C36" s="138" t="s">
        <v>1708</v>
      </c>
      <c r="D36" s="139">
        <v>39662</v>
      </c>
      <c r="E36" s="701" t="s">
        <v>126</v>
      </c>
      <c r="F36" s="12">
        <v>11</v>
      </c>
      <c r="G36" s="12">
        <v>11</v>
      </c>
      <c r="H36" s="12" t="s">
        <v>211</v>
      </c>
      <c r="I36" s="71">
        <v>69</v>
      </c>
      <c r="J36" s="12">
        <f t="shared" si="0"/>
        <v>86.25</v>
      </c>
      <c r="K36" s="136" t="s">
        <v>1543</v>
      </c>
      <c r="L36" s="15"/>
    </row>
    <row r="37" spans="1:12" ht="81" customHeight="1">
      <c r="A37" s="659" t="s">
        <v>3038</v>
      </c>
      <c r="B37" s="26"/>
      <c r="C37" s="138" t="s">
        <v>924</v>
      </c>
      <c r="D37" s="138" t="s">
        <v>3039</v>
      </c>
      <c r="E37" s="701" t="s">
        <v>126</v>
      </c>
      <c r="F37" s="12">
        <v>11</v>
      </c>
      <c r="G37" s="12">
        <v>11</v>
      </c>
      <c r="H37" s="12" t="s">
        <v>211</v>
      </c>
      <c r="I37" s="71">
        <v>69</v>
      </c>
      <c r="J37" s="12">
        <f t="shared" si="0"/>
        <v>86.25</v>
      </c>
      <c r="K37" s="136" t="s">
        <v>1543</v>
      </c>
      <c r="L37" s="15"/>
    </row>
    <row r="38" spans="1:12" ht="81" customHeight="1">
      <c r="A38" s="659" t="s">
        <v>3040</v>
      </c>
      <c r="B38" s="26"/>
      <c r="C38" s="138" t="s">
        <v>1157</v>
      </c>
      <c r="D38" s="139">
        <v>39483</v>
      </c>
      <c r="E38" s="701" t="s">
        <v>126</v>
      </c>
      <c r="F38" s="12">
        <v>11</v>
      </c>
      <c r="G38" s="12">
        <v>11</v>
      </c>
      <c r="H38" s="12" t="s">
        <v>211</v>
      </c>
      <c r="I38" s="71">
        <v>69</v>
      </c>
      <c r="J38" s="12">
        <f t="shared" si="0"/>
        <v>86.25</v>
      </c>
      <c r="K38" s="136" t="s">
        <v>1543</v>
      </c>
      <c r="L38" s="15"/>
    </row>
    <row r="39" spans="1:12" ht="81" customHeight="1">
      <c r="A39" s="659" t="s">
        <v>3041</v>
      </c>
      <c r="B39" s="26"/>
      <c r="C39" s="138" t="s">
        <v>1711</v>
      </c>
      <c r="D39" s="139">
        <v>39430</v>
      </c>
      <c r="E39" s="701" t="s">
        <v>126</v>
      </c>
      <c r="F39" s="12">
        <v>11</v>
      </c>
      <c r="G39" s="12">
        <v>11</v>
      </c>
      <c r="H39" s="12" t="s">
        <v>211</v>
      </c>
      <c r="I39" s="71">
        <v>69</v>
      </c>
      <c r="J39" s="12">
        <f t="shared" si="0"/>
        <v>86.25</v>
      </c>
      <c r="K39" s="136" t="s">
        <v>1543</v>
      </c>
      <c r="L39" s="15"/>
    </row>
    <row r="40" spans="1:12" ht="81" customHeight="1">
      <c r="A40" s="659" t="s">
        <v>3042</v>
      </c>
      <c r="B40" s="26"/>
      <c r="C40" s="138" t="s">
        <v>930</v>
      </c>
      <c r="D40" s="139">
        <v>39441</v>
      </c>
      <c r="E40" s="701" t="s">
        <v>126</v>
      </c>
      <c r="F40" s="12">
        <v>11</v>
      </c>
      <c r="G40" s="12">
        <v>11</v>
      </c>
      <c r="H40" s="12" t="s">
        <v>211</v>
      </c>
      <c r="I40" s="71">
        <v>69</v>
      </c>
      <c r="J40" s="12">
        <f t="shared" si="0"/>
        <v>86.25</v>
      </c>
      <c r="K40" s="136" t="s">
        <v>1543</v>
      </c>
      <c r="L40" s="15"/>
    </row>
    <row r="41" spans="1:12" ht="81" customHeight="1">
      <c r="A41" s="659" t="s">
        <v>3043</v>
      </c>
      <c r="B41" s="26"/>
      <c r="C41" s="136" t="s">
        <v>920</v>
      </c>
      <c r="D41" s="137">
        <v>39280</v>
      </c>
      <c r="E41" s="701" t="s">
        <v>126</v>
      </c>
      <c r="F41" s="12">
        <v>11</v>
      </c>
      <c r="G41" s="12">
        <v>11</v>
      </c>
      <c r="H41" s="12" t="s">
        <v>211</v>
      </c>
      <c r="I41" s="71">
        <v>68</v>
      </c>
      <c r="J41" s="12">
        <f t="shared" si="0"/>
        <v>85</v>
      </c>
      <c r="K41" s="136" t="s">
        <v>1543</v>
      </c>
      <c r="L41" s="15"/>
    </row>
    <row r="42" spans="1:12" ht="81" customHeight="1">
      <c r="A42" s="659" t="s">
        <v>3044</v>
      </c>
      <c r="B42" s="26"/>
      <c r="C42" s="138" t="s">
        <v>1162</v>
      </c>
      <c r="D42" s="138" t="s">
        <v>3045</v>
      </c>
      <c r="E42" s="701" t="s">
        <v>126</v>
      </c>
      <c r="F42" s="12">
        <v>11</v>
      </c>
      <c r="G42" s="12">
        <v>11</v>
      </c>
      <c r="H42" s="12" t="s">
        <v>211</v>
      </c>
      <c r="I42" s="71">
        <v>66</v>
      </c>
      <c r="J42" s="12">
        <f t="shared" si="0"/>
        <v>82.5</v>
      </c>
      <c r="K42" s="136" t="s">
        <v>1543</v>
      </c>
      <c r="L42" s="15"/>
    </row>
    <row r="43" spans="1:12" ht="81" customHeight="1">
      <c r="A43" s="659" t="s">
        <v>3046</v>
      </c>
      <c r="B43" s="26"/>
      <c r="C43" s="138" t="s">
        <v>1164</v>
      </c>
      <c r="D43" s="139">
        <v>39470</v>
      </c>
      <c r="E43" s="701" t="s">
        <v>126</v>
      </c>
      <c r="F43" s="12">
        <v>11</v>
      </c>
      <c r="G43" s="12">
        <v>11</v>
      </c>
      <c r="H43" s="12" t="s">
        <v>211</v>
      </c>
      <c r="I43" s="71">
        <v>63</v>
      </c>
      <c r="J43" s="12">
        <f t="shared" si="0"/>
        <v>78.75</v>
      </c>
      <c r="K43" s="136" t="s">
        <v>1543</v>
      </c>
      <c r="L43" s="15"/>
    </row>
    <row r="44" spans="1:12" ht="58.5" customHeight="1">
      <c r="A44" s="659" t="s">
        <v>3047</v>
      </c>
      <c r="B44" s="26"/>
      <c r="C44" s="699" t="s">
        <v>3048</v>
      </c>
      <c r="D44" s="700">
        <v>39362</v>
      </c>
      <c r="E44" s="701" t="s">
        <v>160</v>
      </c>
      <c r="F44" s="12">
        <v>11</v>
      </c>
      <c r="G44" s="12">
        <v>11</v>
      </c>
      <c r="H44" s="12" t="s">
        <v>25</v>
      </c>
      <c r="I44" s="71">
        <v>68</v>
      </c>
      <c r="J44" s="12">
        <f t="shared" si="0"/>
        <v>85</v>
      </c>
      <c r="K44" s="15" t="s">
        <v>1367</v>
      </c>
      <c r="L44" s="15"/>
    </row>
    <row r="45" spans="1:12" ht="58.5" customHeight="1">
      <c r="A45" s="659" t="s">
        <v>3049</v>
      </c>
      <c r="B45" s="26"/>
      <c r="C45" s="701" t="s">
        <v>1721</v>
      </c>
      <c r="D45" s="700">
        <v>39410</v>
      </c>
      <c r="E45" s="701" t="s">
        <v>160</v>
      </c>
      <c r="F45" s="12">
        <v>11</v>
      </c>
      <c r="G45" s="12">
        <v>11</v>
      </c>
      <c r="H45" s="12" t="s">
        <v>25</v>
      </c>
      <c r="I45" s="71">
        <v>68</v>
      </c>
      <c r="J45" s="12">
        <f t="shared" si="0"/>
        <v>85</v>
      </c>
      <c r="K45" s="15" t="s">
        <v>1367</v>
      </c>
      <c r="L45" s="15"/>
    </row>
    <row r="46" spans="1:12" ht="58.5" customHeight="1">
      <c r="A46" s="659" t="s">
        <v>3050</v>
      </c>
      <c r="B46" s="26"/>
      <c r="C46" s="699" t="s">
        <v>2576</v>
      </c>
      <c r="D46" s="700">
        <v>39338</v>
      </c>
      <c r="E46" s="701" t="s">
        <v>160</v>
      </c>
      <c r="F46" s="12">
        <v>11</v>
      </c>
      <c r="G46" s="12">
        <v>11</v>
      </c>
      <c r="H46" s="12" t="s">
        <v>25</v>
      </c>
      <c r="I46" s="71">
        <v>67</v>
      </c>
      <c r="J46" s="12">
        <f t="shared" si="0"/>
        <v>83.75</v>
      </c>
      <c r="K46" s="15" t="s">
        <v>1367</v>
      </c>
      <c r="L46" s="15"/>
    </row>
    <row r="47" spans="1:12" ht="58.5" customHeight="1">
      <c r="A47" s="659" t="s">
        <v>3051</v>
      </c>
      <c r="B47" s="26"/>
      <c r="C47" s="699" t="s">
        <v>3052</v>
      </c>
      <c r="D47" s="700">
        <v>39292</v>
      </c>
      <c r="E47" s="701" t="s">
        <v>160</v>
      </c>
      <c r="F47" s="12">
        <v>11</v>
      </c>
      <c r="G47" s="12">
        <v>11</v>
      </c>
      <c r="H47" s="12" t="s">
        <v>25</v>
      </c>
      <c r="I47" s="71">
        <v>66</v>
      </c>
      <c r="J47" s="12">
        <f t="shared" si="0"/>
        <v>82.5</v>
      </c>
      <c r="K47" s="15" t="s">
        <v>1367</v>
      </c>
      <c r="L47" s="15"/>
    </row>
    <row r="48" spans="1:12" ht="58.5" customHeight="1">
      <c r="A48" s="659" t="s">
        <v>3053</v>
      </c>
      <c r="B48" s="26"/>
      <c r="C48" s="699" t="s">
        <v>3054</v>
      </c>
      <c r="D48" s="700">
        <v>39531</v>
      </c>
      <c r="E48" s="701" t="s">
        <v>174</v>
      </c>
      <c r="F48" s="12">
        <v>11</v>
      </c>
      <c r="G48" s="12">
        <v>11</v>
      </c>
      <c r="H48" s="12" t="s">
        <v>21</v>
      </c>
      <c r="I48" s="71">
        <v>74</v>
      </c>
      <c r="J48" s="12">
        <f t="shared" si="0"/>
        <v>92.5</v>
      </c>
      <c r="K48" s="15" t="s">
        <v>1729</v>
      </c>
      <c r="L48" s="15"/>
    </row>
    <row r="49" spans="1:18" ht="58.5" customHeight="1">
      <c r="A49" s="659" t="s">
        <v>3055</v>
      </c>
      <c r="B49" s="26"/>
      <c r="C49" s="699" t="s">
        <v>3056</v>
      </c>
      <c r="D49" s="700">
        <v>39535</v>
      </c>
      <c r="E49" s="701" t="s">
        <v>174</v>
      </c>
      <c r="F49" s="12">
        <v>11</v>
      </c>
      <c r="G49" s="12">
        <v>11</v>
      </c>
      <c r="H49" s="12" t="s">
        <v>25</v>
      </c>
      <c r="I49" s="71">
        <v>73</v>
      </c>
      <c r="J49" s="12">
        <f t="shared" si="0"/>
        <v>91.25</v>
      </c>
      <c r="K49" s="15" t="s">
        <v>1729</v>
      </c>
      <c r="L49" s="15"/>
    </row>
    <row r="50" spans="1:18" ht="58.5" customHeight="1">
      <c r="A50" s="659" t="s">
        <v>3057</v>
      </c>
      <c r="B50" s="26"/>
      <c r="C50" s="699" t="s">
        <v>2715</v>
      </c>
      <c r="D50" s="700">
        <v>39619</v>
      </c>
      <c r="E50" s="701" t="s">
        <v>174</v>
      </c>
      <c r="F50" s="12">
        <v>11</v>
      </c>
      <c r="G50" s="12">
        <v>11</v>
      </c>
      <c r="H50" s="12" t="s">
        <v>25</v>
      </c>
      <c r="I50" s="71">
        <v>70</v>
      </c>
      <c r="J50" s="12">
        <f t="shared" si="0"/>
        <v>87.5</v>
      </c>
      <c r="K50" s="15" t="s">
        <v>1729</v>
      </c>
      <c r="L50" s="15"/>
    </row>
    <row r="51" spans="1:18" ht="58.5" customHeight="1">
      <c r="A51" s="659" t="s">
        <v>3058</v>
      </c>
      <c r="B51" s="26"/>
      <c r="C51" s="699" t="s">
        <v>3059</v>
      </c>
      <c r="D51" s="700">
        <v>39561</v>
      </c>
      <c r="E51" s="701" t="s">
        <v>174</v>
      </c>
      <c r="F51" s="12">
        <v>11</v>
      </c>
      <c r="G51" s="12">
        <v>11</v>
      </c>
      <c r="H51" s="12" t="s">
        <v>25</v>
      </c>
      <c r="I51" s="71">
        <v>69</v>
      </c>
      <c r="J51" s="12">
        <f t="shared" si="0"/>
        <v>86.25</v>
      </c>
      <c r="K51" s="15" t="s">
        <v>1729</v>
      </c>
      <c r="L51" s="15"/>
    </row>
    <row r="52" spans="1:18" ht="58.5" customHeight="1">
      <c r="A52" s="659" t="s">
        <v>3060</v>
      </c>
      <c r="B52" s="26"/>
      <c r="C52" s="699" t="s">
        <v>1457</v>
      </c>
      <c r="D52" s="700">
        <v>39485</v>
      </c>
      <c r="E52" s="701" t="s">
        <v>174</v>
      </c>
      <c r="F52" s="12">
        <v>11</v>
      </c>
      <c r="G52" s="12">
        <v>11</v>
      </c>
      <c r="H52" s="12" t="s">
        <v>25</v>
      </c>
      <c r="I52" s="71">
        <v>68</v>
      </c>
      <c r="J52" s="12">
        <f t="shared" si="0"/>
        <v>85</v>
      </c>
      <c r="K52" s="15" t="s">
        <v>1729</v>
      </c>
      <c r="L52" s="15"/>
    </row>
    <row r="53" spans="1:18" ht="58.5" customHeight="1">
      <c r="A53" s="659" t="s">
        <v>3061</v>
      </c>
      <c r="B53" s="26"/>
      <c r="C53" s="699" t="s">
        <v>1731</v>
      </c>
      <c r="D53" s="700">
        <v>39392</v>
      </c>
      <c r="E53" s="701" t="s">
        <v>174</v>
      </c>
      <c r="F53" s="12">
        <v>11</v>
      </c>
      <c r="G53" s="12">
        <v>11</v>
      </c>
      <c r="H53" s="12" t="s">
        <v>25</v>
      </c>
      <c r="I53" s="71">
        <v>64</v>
      </c>
      <c r="J53" s="12">
        <f t="shared" si="0"/>
        <v>80</v>
      </c>
      <c r="K53" s="15" t="s">
        <v>1729</v>
      </c>
      <c r="L53" s="15"/>
    </row>
    <row r="54" spans="1:18" ht="58.5" customHeight="1">
      <c r="A54" s="659" t="s">
        <v>3062</v>
      </c>
      <c r="B54" s="26"/>
      <c r="C54" s="699" t="s">
        <v>3063</v>
      </c>
      <c r="D54" s="706">
        <v>39538</v>
      </c>
      <c r="E54" s="701" t="s">
        <v>198</v>
      </c>
      <c r="F54" s="12">
        <v>11</v>
      </c>
      <c r="G54" s="12">
        <v>11</v>
      </c>
      <c r="H54" s="12" t="s">
        <v>21</v>
      </c>
      <c r="I54" s="12">
        <v>65</v>
      </c>
      <c r="J54" s="12">
        <f t="shared" si="0"/>
        <v>81.25</v>
      </c>
      <c r="K54" s="248" t="s">
        <v>1383</v>
      </c>
      <c r="L54" s="15"/>
    </row>
    <row r="55" spans="1:18" ht="58.5" customHeight="1">
      <c r="A55" s="548" t="s">
        <v>3064</v>
      </c>
      <c r="B55" s="26"/>
      <c r="C55" s="136" t="s">
        <v>946</v>
      </c>
      <c r="D55" s="700">
        <v>39567</v>
      </c>
      <c r="E55" s="701" t="s">
        <v>208</v>
      </c>
      <c r="F55" s="12">
        <v>11</v>
      </c>
      <c r="G55" s="12">
        <v>11</v>
      </c>
      <c r="H55" s="12" t="s">
        <v>21</v>
      </c>
      <c r="I55" s="71">
        <v>70</v>
      </c>
      <c r="J55" s="12">
        <f t="shared" si="0"/>
        <v>87.5</v>
      </c>
      <c r="K55" s="15" t="s">
        <v>1686</v>
      </c>
      <c r="L55" s="15"/>
    </row>
    <row r="56" spans="1:18" ht="58.5" customHeight="1">
      <c r="A56" s="548" t="s">
        <v>3065</v>
      </c>
      <c r="B56" s="26"/>
      <c r="C56" s="138" t="s">
        <v>948</v>
      </c>
      <c r="D56" s="700">
        <v>39676</v>
      </c>
      <c r="E56" s="701" t="s">
        <v>208</v>
      </c>
      <c r="F56" s="12">
        <v>11</v>
      </c>
      <c r="G56" s="12">
        <v>11</v>
      </c>
      <c r="H56" s="12" t="s">
        <v>25</v>
      </c>
      <c r="I56" s="71">
        <v>69</v>
      </c>
      <c r="J56" s="12">
        <f t="shared" si="0"/>
        <v>86.25</v>
      </c>
      <c r="K56" s="15" t="s">
        <v>1686</v>
      </c>
      <c r="L56" s="15"/>
    </row>
    <row r="57" spans="1:18" ht="58.5" customHeight="1">
      <c r="A57" s="548" t="s">
        <v>3066</v>
      </c>
      <c r="B57" s="26"/>
      <c r="C57" s="138" t="s">
        <v>1474</v>
      </c>
      <c r="D57" s="700">
        <v>39412</v>
      </c>
      <c r="E57" s="701" t="s">
        <v>208</v>
      </c>
      <c r="F57" s="12">
        <v>11</v>
      </c>
      <c r="G57" s="12">
        <v>11</v>
      </c>
      <c r="H57" s="12" t="s">
        <v>25</v>
      </c>
      <c r="I57" s="71">
        <v>67</v>
      </c>
      <c r="J57" s="12">
        <f t="shared" si="0"/>
        <v>83.75</v>
      </c>
      <c r="K57" s="15" t="s">
        <v>1686</v>
      </c>
      <c r="L57" s="15"/>
    </row>
    <row r="58" spans="1:18" ht="58.5" customHeight="1">
      <c r="A58" s="548" t="s">
        <v>3067</v>
      </c>
      <c r="B58" s="26"/>
      <c r="C58" s="138" t="s">
        <v>1478</v>
      </c>
      <c r="D58" s="700">
        <v>39628</v>
      </c>
      <c r="E58" s="701" t="s">
        <v>208</v>
      </c>
      <c r="F58" s="12">
        <v>11</v>
      </c>
      <c r="G58" s="12">
        <v>11</v>
      </c>
      <c r="H58" s="12" t="s">
        <v>25</v>
      </c>
      <c r="I58" s="71">
        <v>65</v>
      </c>
      <c r="J58" s="12">
        <f t="shared" si="0"/>
        <v>81.25</v>
      </c>
      <c r="K58" s="15" t="s">
        <v>1686</v>
      </c>
      <c r="L58" s="15"/>
    </row>
    <row r="59" spans="1:18" ht="57" customHeight="1">
      <c r="A59" s="548" t="s">
        <v>3068</v>
      </c>
      <c r="B59" s="26"/>
      <c r="C59" s="707" t="s">
        <v>2270</v>
      </c>
      <c r="D59" s="700">
        <v>39496</v>
      </c>
      <c r="E59" s="701" t="s">
        <v>222</v>
      </c>
      <c r="F59" s="46">
        <v>11</v>
      </c>
      <c r="G59" s="46">
        <v>11</v>
      </c>
      <c r="H59" s="46" t="s">
        <v>21</v>
      </c>
      <c r="I59" s="46">
        <v>66</v>
      </c>
      <c r="J59" s="46">
        <f t="shared" si="0"/>
        <v>82.5</v>
      </c>
      <c r="K59" s="46" t="s">
        <v>3069</v>
      </c>
      <c r="L59" s="50"/>
      <c r="M59" s="3"/>
      <c r="N59" s="3"/>
      <c r="O59" s="3"/>
      <c r="P59" s="3"/>
      <c r="Q59" s="3"/>
      <c r="R59" s="3"/>
    </row>
    <row r="60" spans="1:18" ht="54.75" customHeight="1">
      <c r="A60" s="83"/>
      <c r="B60" s="79"/>
      <c r="C60" s="100" t="s">
        <v>259</v>
      </c>
      <c r="D60" s="95"/>
      <c r="E60" s="80" t="s">
        <v>297</v>
      </c>
      <c r="F60" s="81">
        <v>11</v>
      </c>
      <c r="G60" s="81">
        <v>11</v>
      </c>
      <c r="H60" s="81"/>
      <c r="I60" s="81"/>
      <c r="J60" s="81"/>
      <c r="K60" s="83"/>
      <c r="L60" s="83"/>
      <c r="M60" s="3"/>
      <c r="N60" s="3"/>
      <c r="O60" s="3"/>
      <c r="P60" s="3"/>
      <c r="Q60" s="3"/>
      <c r="R60" s="3"/>
    </row>
    <row r="61" spans="1:18">
      <c r="A61" s="15"/>
      <c r="B61" s="902" t="s">
        <v>223</v>
      </c>
      <c r="C61" s="903"/>
      <c r="D61" s="903"/>
      <c r="E61" s="903"/>
      <c r="F61" s="903"/>
      <c r="G61" s="903"/>
      <c r="H61" s="903"/>
      <c r="I61" s="903"/>
      <c r="J61" s="903"/>
      <c r="K61" s="903"/>
      <c r="L61" s="904"/>
    </row>
    <row r="62" spans="1:18" ht="76.5">
      <c r="A62" s="439" t="s">
        <v>3070</v>
      </c>
      <c r="B62" s="15"/>
      <c r="C62" s="61" t="s">
        <v>922</v>
      </c>
      <c r="D62" s="99">
        <v>39613</v>
      </c>
      <c r="E62" s="28" t="s">
        <v>126</v>
      </c>
      <c r="F62" s="12">
        <v>11</v>
      </c>
      <c r="G62" s="2">
        <v>11</v>
      </c>
      <c r="H62" s="12" t="s">
        <v>25</v>
      </c>
      <c r="I62" s="15"/>
      <c r="J62" s="15"/>
      <c r="K62" s="61" t="s">
        <v>1543</v>
      </c>
      <c r="L62" s="15"/>
    </row>
  </sheetData>
  <mergeCells count="6">
    <mergeCell ref="B61:L61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BFF"/>
  </sheetPr>
  <dimension ref="A2:R82"/>
  <sheetViews>
    <sheetView topLeftCell="A56" workbookViewId="0"/>
  </sheetViews>
  <sheetFormatPr defaultColWidth="10.42578125" defaultRowHeight="12.75"/>
  <cols>
    <col min="1" max="1" width="31.7109375" customWidth="1"/>
    <col min="2" max="2" width="4.85546875" customWidth="1"/>
    <col min="3" max="3" width="37.7109375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3071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3072</v>
      </c>
      <c r="B12" s="8" t="s">
        <v>1418</v>
      </c>
      <c r="C12" s="9" t="s">
        <v>32</v>
      </c>
      <c r="D12" s="10">
        <v>40691</v>
      </c>
      <c r="E12" s="11" t="s">
        <v>19</v>
      </c>
      <c r="F12" s="12">
        <v>7</v>
      </c>
      <c r="G12" s="12">
        <v>7</v>
      </c>
      <c r="H12" s="12" t="s">
        <v>52</v>
      </c>
      <c r="I12" s="71">
        <v>69</v>
      </c>
      <c r="J12" s="14">
        <f t="shared" ref="J12:J75" si="0">I12/74*100</f>
        <v>93.243243243243242</v>
      </c>
      <c r="K12" s="15" t="s">
        <v>3073</v>
      </c>
      <c r="L12" s="15"/>
    </row>
    <row r="13" spans="1:13" ht="51">
      <c r="A13" s="7" t="s">
        <v>3074</v>
      </c>
      <c r="B13" s="8" t="s">
        <v>1421</v>
      </c>
      <c r="C13" s="9" t="s">
        <v>3075</v>
      </c>
      <c r="D13" s="10">
        <v>40723</v>
      </c>
      <c r="E13" s="11" t="s">
        <v>19</v>
      </c>
      <c r="F13" s="12">
        <v>7</v>
      </c>
      <c r="G13" s="12">
        <v>7</v>
      </c>
      <c r="H13" s="12" t="s">
        <v>21</v>
      </c>
      <c r="I13" s="71">
        <v>67</v>
      </c>
      <c r="J13" s="14">
        <f t="shared" si="0"/>
        <v>90.540540540540533</v>
      </c>
      <c r="K13" s="15" t="s">
        <v>3073</v>
      </c>
      <c r="L13" s="15"/>
    </row>
    <row r="14" spans="1:13" ht="51">
      <c r="A14" s="7" t="s">
        <v>3076</v>
      </c>
      <c r="B14" s="8" t="s">
        <v>1423</v>
      </c>
      <c r="C14" s="9" t="s">
        <v>48</v>
      </c>
      <c r="D14" s="10">
        <v>40863</v>
      </c>
      <c r="E14" s="11" t="s">
        <v>19</v>
      </c>
      <c r="F14" s="12">
        <v>7</v>
      </c>
      <c r="G14" s="12">
        <v>7</v>
      </c>
      <c r="H14" s="12" t="s">
        <v>52</v>
      </c>
      <c r="I14" s="71">
        <v>66</v>
      </c>
      <c r="J14" s="14">
        <f t="shared" si="0"/>
        <v>89.189189189189193</v>
      </c>
      <c r="K14" s="15" t="s">
        <v>3077</v>
      </c>
      <c r="L14" s="15"/>
    </row>
    <row r="15" spans="1:13" ht="51">
      <c r="A15" s="7" t="s">
        <v>3078</v>
      </c>
      <c r="B15" s="8" t="s">
        <v>3079</v>
      </c>
      <c r="C15" s="9" t="s">
        <v>3080</v>
      </c>
      <c r="D15" s="10">
        <v>40722</v>
      </c>
      <c r="E15" s="11" t="s">
        <v>19</v>
      </c>
      <c r="F15" s="12">
        <v>7</v>
      </c>
      <c r="G15" s="12">
        <v>7</v>
      </c>
      <c r="H15" s="12" t="s">
        <v>21</v>
      </c>
      <c r="I15" s="71">
        <v>65</v>
      </c>
      <c r="J15" s="14">
        <f t="shared" si="0"/>
        <v>87.837837837837839</v>
      </c>
      <c r="K15" s="15" t="s">
        <v>3073</v>
      </c>
      <c r="L15" s="15"/>
    </row>
    <row r="16" spans="1:13" ht="51">
      <c r="A16" s="7" t="s">
        <v>3081</v>
      </c>
      <c r="B16" s="8" t="s">
        <v>3082</v>
      </c>
      <c r="C16" s="9" t="s">
        <v>37</v>
      </c>
      <c r="D16" s="10">
        <v>40405</v>
      </c>
      <c r="E16" s="11" t="s">
        <v>19</v>
      </c>
      <c r="F16" s="12">
        <v>7</v>
      </c>
      <c r="G16" s="12">
        <v>7</v>
      </c>
      <c r="H16" s="12" t="s">
        <v>52</v>
      </c>
      <c r="I16" s="71">
        <v>64</v>
      </c>
      <c r="J16" s="14">
        <f t="shared" si="0"/>
        <v>86.486486486486484</v>
      </c>
      <c r="K16" s="15" t="s">
        <v>3073</v>
      </c>
      <c r="L16" s="15"/>
    </row>
    <row r="17" spans="1:12" ht="51">
      <c r="A17" s="7" t="s">
        <v>3083</v>
      </c>
      <c r="B17" s="8" t="s">
        <v>3084</v>
      </c>
      <c r="C17" s="9" t="s">
        <v>226</v>
      </c>
      <c r="D17" s="10">
        <v>40779</v>
      </c>
      <c r="E17" s="11" t="s">
        <v>19</v>
      </c>
      <c r="F17" s="12">
        <v>7</v>
      </c>
      <c r="G17" s="12">
        <v>7</v>
      </c>
      <c r="H17" s="12" t="s">
        <v>52</v>
      </c>
      <c r="I17" s="71">
        <v>64</v>
      </c>
      <c r="J17" s="14">
        <f t="shared" si="0"/>
        <v>86.486486486486484</v>
      </c>
      <c r="K17" s="15" t="s">
        <v>3073</v>
      </c>
      <c r="L17" s="15"/>
    </row>
    <row r="18" spans="1:12" ht="51">
      <c r="A18" s="7" t="s">
        <v>3085</v>
      </c>
      <c r="B18" s="8" t="s">
        <v>2217</v>
      </c>
      <c r="C18" s="9" t="s">
        <v>1188</v>
      </c>
      <c r="D18" s="10">
        <v>40953</v>
      </c>
      <c r="E18" s="11" t="s">
        <v>19</v>
      </c>
      <c r="F18" s="12">
        <v>7</v>
      </c>
      <c r="G18" s="12">
        <v>7</v>
      </c>
      <c r="H18" s="12" t="s">
        <v>52</v>
      </c>
      <c r="I18" s="71">
        <v>60</v>
      </c>
      <c r="J18" s="14">
        <f t="shared" si="0"/>
        <v>81.081081081081081</v>
      </c>
      <c r="K18" s="15" t="s">
        <v>3073</v>
      </c>
      <c r="L18" s="15"/>
    </row>
    <row r="19" spans="1:12" ht="51">
      <c r="A19" s="7" t="s">
        <v>3086</v>
      </c>
      <c r="B19" s="8" t="s">
        <v>2219</v>
      </c>
      <c r="C19" s="9" t="s">
        <v>3087</v>
      </c>
      <c r="D19" s="10">
        <v>41098</v>
      </c>
      <c r="E19" s="11" t="s">
        <v>19</v>
      </c>
      <c r="F19" s="12">
        <v>7</v>
      </c>
      <c r="G19" s="12">
        <v>7</v>
      </c>
      <c r="H19" s="12" t="s">
        <v>25</v>
      </c>
      <c r="I19" s="71">
        <v>56</v>
      </c>
      <c r="J19" s="14">
        <f t="shared" si="0"/>
        <v>75.675675675675677</v>
      </c>
      <c r="K19" s="15" t="s">
        <v>3073</v>
      </c>
      <c r="L19" s="15"/>
    </row>
    <row r="20" spans="1:12" ht="51">
      <c r="A20" s="7" t="s">
        <v>3088</v>
      </c>
      <c r="B20" s="8" t="s">
        <v>3089</v>
      </c>
      <c r="C20" s="9" t="s">
        <v>45</v>
      </c>
      <c r="D20" s="10">
        <v>40479</v>
      </c>
      <c r="E20" s="11" t="s">
        <v>19</v>
      </c>
      <c r="F20" s="12">
        <v>7</v>
      </c>
      <c r="G20" s="12">
        <v>7</v>
      </c>
      <c r="H20" s="12" t="s">
        <v>25</v>
      </c>
      <c r="I20" s="71">
        <v>56</v>
      </c>
      <c r="J20" s="14">
        <f t="shared" si="0"/>
        <v>75.675675675675677</v>
      </c>
      <c r="K20" s="15" t="s">
        <v>3073</v>
      </c>
      <c r="L20" s="15"/>
    </row>
    <row r="21" spans="1:12" ht="58.5" customHeight="1">
      <c r="A21" s="7" t="s">
        <v>3090</v>
      </c>
      <c r="B21" s="8" t="s">
        <v>2224</v>
      </c>
      <c r="C21" s="9" t="s">
        <v>3091</v>
      </c>
      <c r="D21" s="10">
        <v>40817</v>
      </c>
      <c r="E21" s="11" t="s">
        <v>19</v>
      </c>
      <c r="F21" s="12">
        <v>7</v>
      </c>
      <c r="G21" s="12">
        <v>7</v>
      </c>
      <c r="H21" s="12" t="s">
        <v>25</v>
      </c>
      <c r="I21" s="71">
        <v>54</v>
      </c>
      <c r="J21" s="14">
        <f t="shared" si="0"/>
        <v>72.972972972972968</v>
      </c>
      <c r="K21" s="15" t="s">
        <v>3073</v>
      </c>
      <c r="L21" s="15"/>
    </row>
    <row r="22" spans="1:12" ht="57" customHeight="1">
      <c r="A22" s="7" t="s">
        <v>3092</v>
      </c>
      <c r="B22" s="17"/>
      <c r="C22" s="645" t="s">
        <v>242</v>
      </c>
      <c r="D22" s="155">
        <v>40868</v>
      </c>
      <c r="E22" s="11" t="s">
        <v>51</v>
      </c>
      <c r="F22" s="12">
        <v>7</v>
      </c>
      <c r="G22" s="12">
        <v>7</v>
      </c>
      <c r="H22" s="20" t="s">
        <v>52</v>
      </c>
      <c r="I22" s="71">
        <v>67</v>
      </c>
      <c r="J22" s="14">
        <f t="shared" si="0"/>
        <v>90.540540540540533</v>
      </c>
      <c r="K22" s="262" t="s">
        <v>3093</v>
      </c>
      <c r="L22" s="15"/>
    </row>
    <row r="23" spans="1:12" ht="57" customHeight="1">
      <c r="A23" s="7" t="s">
        <v>3094</v>
      </c>
      <c r="B23" s="17"/>
      <c r="C23" s="646" t="s">
        <v>63</v>
      </c>
      <c r="D23" s="160">
        <v>40788</v>
      </c>
      <c r="E23" s="11" t="s">
        <v>51</v>
      </c>
      <c r="F23" s="12">
        <v>7</v>
      </c>
      <c r="G23" s="12">
        <v>7</v>
      </c>
      <c r="H23" s="24" t="s">
        <v>59</v>
      </c>
      <c r="I23" s="71">
        <v>66</v>
      </c>
      <c r="J23" s="14">
        <f t="shared" si="0"/>
        <v>89.189189189189193</v>
      </c>
      <c r="K23" s="262" t="s">
        <v>3093</v>
      </c>
      <c r="L23" s="15"/>
    </row>
    <row r="24" spans="1:12" ht="57" customHeight="1">
      <c r="A24" s="7" t="s">
        <v>3095</v>
      </c>
      <c r="B24" s="17"/>
      <c r="C24" s="646" t="s">
        <v>3096</v>
      </c>
      <c r="D24" s="160">
        <v>40924</v>
      </c>
      <c r="E24" s="11" t="s">
        <v>51</v>
      </c>
      <c r="F24" s="12">
        <v>7</v>
      </c>
      <c r="G24" s="12">
        <v>7</v>
      </c>
      <c r="H24" s="24" t="s">
        <v>59</v>
      </c>
      <c r="I24" s="71">
        <v>64</v>
      </c>
      <c r="J24" s="14">
        <f t="shared" si="0"/>
        <v>86.486486486486484</v>
      </c>
      <c r="K24" s="262" t="s">
        <v>3093</v>
      </c>
      <c r="L24" s="15"/>
    </row>
    <row r="25" spans="1:12" ht="57" customHeight="1">
      <c r="A25" s="7" t="s">
        <v>3097</v>
      </c>
      <c r="B25" s="17"/>
      <c r="C25" s="646" t="s">
        <v>72</v>
      </c>
      <c r="D25" s="160">
        <v>40964</v>
      </c>
      <c r="E25" s="11" t="s">
        <v>51</v>
      </c>
      <c r="F25" s="12">
        <v>7</v>
      </c>
      <c r="G25" s="12">
        <v>7</v>
      </c>
      <c r="H25" s="24" t="s">
        <v>59</v>
      </c>
      <c r="I25" s="71">
        <v>63</v>
      </c>
      <c r="J25" s="14">
        <f t="shared" si="0"/>
        <v>85.13513513513513</v>
      </c>
      <c r="K25" s="262" t="s">
        <v>3093</v>
      </c>
      <c r="L25" s="15"/>
    </row>
    <row r="26" spans="1:12" ht="57" customHeight="1">
      <c r="A26" s="7" t="s">
        <v>3098</v>
      </c>
      <c r="B26" s="17"/>
      <c r="C26" s="646" t="s">
        <v>3099</v>
      </c>
      <c r="D26" s="160">
        <v>40751</v>
      </c>
      <c r="E26" s="11" t="s">
        <v>51</v>
      </c>
      <c r="F26" s="12">
        <v>7</v>
      </c>
      <c r="G26" s="12">
        <v>7</v>
      </c>
      <c r="H26" s="24" t="s">
        <v>59</v>
      </c>
      <c r="I26" s="71">
        <v>63</v>
      </c>
      <c r="J26" s="14">
        <f t="shared" si="0"/>
        <v>85.13513513513513</v>
      </c>
      <c r="K26" s="262" t="s">
        <v>3093</v>
      </c>
      <c r="L26" s="15"/>
    </row>
    <row r="27" spans="1:12" ht="57" customHeight="1">
      <c r="A27" s="7" t="s">
        <v>3100</v>
      </c>
      <c r="B27" s="17"/>
      <c r="C27" s="646" t="s">
        <v>240</v>
      </c>
      <c r="D27" s="160">
        <v>40794</v>
      </c>
      <c r="E27" s="11" t="s">
        <v>51</v>
      </c>
      <c r="F27" s="12">
        <v>7</v>
      </c>
      <c r="G27" s="12">
        <v>7</v>
      </c>
      <c r="H27" s="24" t="s">
        <v>59</v>
      </c>
      <c r="I27" s="71">
        <v>63</v>
      </c>
      <c r="J27" s="14">
        <f t="shared" si="0"/>
        <v>85.13513513513513</v>
      </c>
      <c r="K27" s="262" t="s">
        <v>3093</v>
      </c>
      <c r="L27" s="15"/>
    </row>
    <row r="28" spans="1:12" ht="57" customHeight="1">
      <c r="A28" s="7" t="s">
        <v>3101</v>
      </c>
      <c r="B28" s="17"/>
      <c r="C28" s="571" t="s">
        <v>1200</v>
      </c>
      <c r="D28" s="160">
        <v>40733</v>
      </c>
      <c r="E28" s="11" t="s">
        <v>51</v>
      </c>
      <c r="F28" s="12">
        <v>7</v>
      </c>
      <c r="G28" s="12">
        <v>7</v>
      </c>
      <c r="H28" s="24" t="s">
        <v>59</v>
      </c>
      <c r="I28" s="71">
        <v>61</v>
      </c>
      <c r="J28" s="14">
        <f t="shared" si="0"/>
        <v>82.432432432432435</v>
      </c>
      <c r="K28" s="262" t="s">
        <v>3093</v>
      </c>
      <c r="L28" s="15"/>
    </row>
    <row r="29" spans="1:12" ht="57" customHeight="1">
      <c r="A29" s="7" t="s">
        <v>3102</v>
      </c>
      <c r="B29" s="17"/>
      <c r="C29" s="571" t="s">
        <v>68</v>
      </c>
      <c r="D29" s="160">
        <v>40598</v>
      </c>
      <c r="E29" s="11" t="s">
        <v>51</v>
      </c>
      <c r="F29" s="12">
        <v>7</v>
      </c>
      <c r="G29" s="12">
        <v>7</v>
      </c>
      <c r="H29" s="24" t="s">
        <v>59</v>
      </c>
      <c r="I29" s="71">
        <v>60</v>
      </c>
      <c r="J29" s="14">
        <f t="shared" si="0"/>
        <v>81.081081081081081</v>
      </c>
      <c r="K29" s="262" t="s">
        <v>3093</v>
      </c>
      <c r="L29" s="15"/>
    </row>
    <row r="30" spans="1:12" ht="57" customHeight="1">
      <c r="A30" s="7" t="s">
        <v>3103</v>
      </c>
      <c r="B30" s="17"/>
      <c r="C30" s="571" t="s">
        <v>1203</v>
      </c>
      <c r="D30" s="160">
        <v>40891</v>
      </c>
      <c r="E30" s="11" t="s">
        <v>51</v>
      </c>
      <c r="F30" s="12">
        <v>7</v>
      </c>
      <c r="G30" s="12">
        <v>7</v>
      </c>
      <c r="H30" s="24" t="s">
        <v>59</v>
      </c>
      <c r="I30" s="71">
        <v>60</v>
      </c>
      <c r="J30" s="14">
        <f t="shared" si="0"/>
        <v>81.081081081081081</v>
      </c>
      <c r="K30" s="262" t="s">
        <v>3093</v>
      </c>
      <c r="L30" s="15"/>
    </row>
    <row r="31" spans="1:12" ht="57" customHeight="1">
      <c r="A31" s="7" t="s">
        <v>3104</v>
      </c>
      <c r="B31" s="17"/>
      <c r="C31" s="571" t="s">
        <v>249</v>
      </c>
      <c r="D31" s="160">
        <v>40965</v>
      </c>
      <c r="E31" s="11" t="s">
        <v>51</v>
      </c>
      <c r="F31" s="12">
        <v>7</v>
      </c>
      <c r="G31" s="12">
        <v>7</v>
      </c>
      <c r="H31" s="24" t="s">
        <v>59</v>
      </c>
      <c r="I31" s="71">
        <v>55</v>
      </c>
      <c r="J31" s="14">
        <f t="shared" si="0"/>
        <v>74.324324324324323</v>
      </c>
      <c r="K31" s="262" t="s">
        <v>3093</v>
      </c>
      <c r="L31" s="15"/>
    </row>
    <row r="32" spans="1:12" ht="57" customHeight="1">
      <c r="A32" s="7" t="s">
        <v>3105</v>
      </c>
      <c r="B32" s="17"/>
      <c r="C32" s="646" t="s">
        <v>238</v>
      </c>
      <c r="D32" s="160">
        <v>40769</v>
      </c>
      <c r="E32" s="11" t="s">
        <v>51</v>
      </c>
      <c r="F32" s="12">
        <v>7</v>
      </c>
      <c r="G32" s="12">
        <v>7</v>
      </c>
      <c r="H32" s="24" t="s">
        <v>59</v>
      </c>
      <c r="I32" s="71">
        <v>54</v>
      </c>
      <c r="J32" s="14">
        <f t="shared" si="0"/>
        <v>72.972972972972968</v>
      </c>
      <c r="K32" s="262" t="s">
        <v>3093</v>
      </c>
      <c r="L32" s="15"/>
    </row>
    <row r="33" spans="1:12" ht="60" customHeight="1">
      <c r="A33" s="7" t="s">
        <v>3106</v>
      </c>
      <c r="B33" s="26"/>
      <c r="C33" s="26" t="s">
        <v>88</v>
      </c>
      <c r="D33" s="27">
        <v>40681</v>
      </c>
      <c r="E33" s="28" t="s">
        <v>79</v>
      </c>
      <c r="F33" s="12">
        <v>7</v>
      </c>
      <c r="G33" s="12">
        <v>7</v>
      </c>
      <c r="H33" s="12" t="s">
        <v>21</v>
      </c>
      <c r="I33" s="12">
        <v>59</v>
      </c>
      <c r="J33" s="14">
        <f t="shared" si="0"/>
        <v>79.729729729729726</v>
      </c>
      <c r="K33" s="15" t="s">
        <v>3107</v>
      </c>
      <c r="L33" s="15"/>
    </row>
    <row r="34" spans="1:12" ht="60" customHeight="1">
      <c r="A34" s="7" t="s">
        <v>3108</v>
      </c>
      <c r="B34" s="26"/>
      <c r="C34" s="26" t="s">
        <v>3109</v>
      </c>
      <c r="D34" s="26" t="s">
        <v>3110</v>
      </c>
      <c r="E34" s="28" t="s">
        <v>95</v>
      </c>
      <c r="F34" s="12">
        <v>7</v>
      </c>
      <c r="G34" s="12">
        <v>7</v>
      </c>
      <c r="H34" s="12" t="s">
        <v>21</v>
      </c>
      <c r="I34" s="71">
        <v>66</v>
      </c>
      <c r="J34" s="14">
        <v>89</v>
      </c>
      <c r="K34" s="15" t="s">
        <v>3111</v>
      </c>
      <c r="L34" s="15"/>
    </row>
    <row r="35" spans="1:12" ht="58.5" customHeight="1">
      <c r="A35" s="7" t="s">
        <v>3112</v>
      </c>
      <c r="B35" s="26"/>
      <c r="C35" s="203" t="s">
        <v>3113</v>
      </c>
      <c r="D35" s="27">
        <v>40834</v>
      </c>
      <c r="E35" s="28" t="s">
        <v>95</v>
      </c>
      <c r="F35" s="12">
        <v>7</v>
      </c>
      <c r="G35" s="12">
        <v>7</v>
      </c>
      <c r="H35" s="12" t="s">
        <v>1610</v>
      </c>
      <c r="I35" s="71">
        <v>65</v>
      </c>
      <c r="J35" s="14">
        <f t="shared" si="0"/>
        <v>87.837837837837839</v>
      </c>
      <c r="K35" s="15" t="s">
        <v>3111</v>
      </c>
      <c r="L35" s="15"/>
    </row>
    <row r="36" spans="1:12" ht="58.5" customHeight="1">
      <c r="A36" s="7" t="s">
        <v>3114</v>
      </c>
      <c r="B36" s="26"/>
      <c r="C36" s="26" t="s">
        <v>3115</v>
      </c>
      <c r="D36" s="203" t="s">
        <v>3110</v>
      </c>
      <c r="E36" s="28" t="s">
        <v>95</v>
      </c>
      <c r="F36" s="12">
        <v>7</v>
      </c>
      <c r="G36" s="12">
        <v>7</v>
      </c>
      <c r="H36" s="12" t="s">
        <v>1610</v>
      </c>
      <c r="I36" s="71">
        <v>62</v>
      </c>
      <c r="J36" s="14">
        <f t="shared" si="0"/>
        <v>83.78378378378379</v>
      </c>
      <c r="K36" s="15" t="s">
        <v>3111</v>
      </c>
      <c r="L36" s="15"/>
    </row>
    <row r="37" spans="1:12" ht="58.5" customHeight="1">
      <c r="A37" s="7" t="s">
        <v>3116</v>
      </c>
      <c r="B37" s="26"/>
      <c r="C37" s="708" t="s">
        <v>3117</v>
      </c>
      <c r="D37" s="36">
        <v>40785</v>
      </c>
      <c r="E37" s="28" t="s">
        <v>95</v>
      </c>
      <c r="F37" s="12">
        <v>7</v>
      </c>
      <c r="G37" s="12">
        <v>7</v>
      </c>
      <c r="H37" s="12" t="s">
        <v>1610</v>
      </c>
      <c r="I37" s="71">
        <v>62</v>
      </c>
      <c r="J37" s="14">
        <f t="shared" si="0"/>
        <v>83.78378378378379</v>
      </c>
      <c r="K37" s="15" t="s">
        <v>3118</v>
      </c>
      <c r="L37" s="15"/>
    </row>
    <row r="38" spans="1:12" ht="58.5" customHeight="1">
      <c r="A38" s="7" t="s">
        <v>3119</v>
      </c>
      <c r="B38" s="26"/>
      <c r="C38" s="26" t="s">
        <v>3120</v>
      </c>
      <c r="D38" s="709">
        <v>40779</v>
      </c>
      <c r="E38" s="28" t="s">
        <v>95</v>
      </c>
      <c r="F38" s="12">
        <v>7</v>
      </c>
      <c r="G38" s="12">
        <v>7</v>
      </c>
      <c r="H38" s="12" t="s">
        <v>1610</v>
      </c>
      <c r="I38" s="71">
        <v>62</v>
      </c>
      <c r="J38" s="14">
        <f t="shared" si="0"/>
        <v>83.78378378378379</v>
      </c>
      <c r="K38" s="15" t="s">
        <v>3111</v>
      </c>
      <c r="L38" s="15"/>
    </row>
    <row r="39" spans="1:12" ht="58.5" customHeight="1">
      <c r="A39" s="7" t="s">
        <v>3121</v>
      </c>
      <c r="B39" s="26"/>
      <c r="C39" s="37" t="s">
        <v>98</v>
      </c>
      <c r="D39" s="36" t="s">
        <v>3122</v>
      </c>
      <c r="E39" s="28" t="s">
        <v>95</v>
      </c>
      <c r="F39" s="12">
        <v>7</v>
      </c>
      <c r="G39" s="12">
        <v>7</v>
      </c>
      <c r="H39" s="12" t="s">
        <v>1610</v>
      </c>
      <c r="I39" s="71">
        <v>58</v>
      </c>
      <c r="J39" s="14">
        <f t="shared" si="0"/>
        <v>78.378378378378372</v>
      </c>
      <c r="K39" s="15" t="s">
        <v>3111</v>
      </c>
      <c r="L39" s="15"/>
    </row>
    <row r="40" spans="1:12" ht="58.5" customHeight="1">
      <c r="A40" s="7" t="s">
        <v>3123</v>
      </c>
      <c r="B40" s="26"/>
      <c r="C40" s="37" t="s">
        <v>1836</v>
      </c>
      <c r="D40" s="36">
        <v>40627</v>
      </c>
      <c r="E40" s="28" t="s">
        <v>95</v>
      </c>
      <c r="F40" s="12">
        <v>7</v>
      </c>
      <c r="G40" s="12">
        <v>7</v>
      </c>
      <c r="H40" s="12" t="s">
        <v>1610</v>
      </c>
      <c r="I40" s="71">
        <v>55</v>
      </c>
      <c r="J40" s="14">
        <f t="shared" si="0"/>
        <v>74.324324324324323</v>
      </c>
      <c r="K40" s="15" t="s">
        <v>3118</v>
      </c>
      <c r="L40" s="15"/>
    </row>
    <row r="41" spans="1:12" ht="58.5" customHeight="1">
      <c r="A41" s="7" t="s">
        <v>3124</v>
      </c>
      <c r="B41" s="26"/>
      <c r="C41" s="37" t="s">
        <v>2751</v>
      </c>
      <c r="D41" s="36">
        <v>41050</v>
      </c>
      <c r="E41" s="28" t="s">
        <v>95</v>
      </c>
      <c r="F41" s="12">
        <v>7</v>
      </c>
      <c r="G41" s="12">
        <v>7</v>
      </c>
      <c r="H41" s="12" t="s">
        <v>1610</v>
      </c>
      <c r="I41" s="71">
        <v>55</v>
      </c>
      <c r="J41" s="14">
        <f t="shared" si="0"/>
        <v>74.324324324324323</v>
      </c>
      <c r="K41" s="15" t="s">
        <v>3111</v>
      </c>
      <c r="L41" s="15"/>
    </row>
    <row r="42" spans="1:12" ht="58.5" customHeight="1">
      <c r="A42" s="7" t="s">
        <v>3125</v>
      </c>
      <c r="B42" s="26"/>
      <c r="C42" s="37" t="s">
        <v>2302</v>
      </c>
      <c r="D42" s="36">
        <v>40860</v>
      </c>
      <c r="E42" s="28" t="s">
        <v>95</v>
      </c>
      <c r="F42" s="12">
        <v>7</v>
      </c>
      <c r="G42" s="12">
        <v>7</v>
      </c>
      <c r="H42" s="12" t="s">
        <v>1610</v>
      </c>
      <c r="I42" s="71">
        <v>54</v>
      </c>
      <c r="J42" s="14">
        <f t="shared" si="0"/>
        <v>72.972972972972968</v>
      </c>
      <c r="K42" s="15" t="s">
        <v>3118</v>
      </c>
      <c r="L42" s="15"/>
    </row>
    <row r="43" spans="1:12" ht="58.5" customHeight="1">
      <c r="A43" s="7" t="s">
        <v>3126</v>
      </c>
      <c r="B43" s="26"/>
      <c r="C43" s="38" t="s">
        <v>3127</v>
      </c>
      <c r="D43" s="36">
        <v>40873</v>
      </c>
      <c r="E43" s="28" t="s">
        <v>113</v>
      </c>
      <c r="F43" s="12">
        <v>7</v>
      </c>
      <c r="G43" s="12">
        <v>7</v>
      </c>
      <c r="H43" s="12" t="s">
        <v>25</v>
      </c>
      <c r="I43" s="12">
        <v>64</v>
      </c>
      <c r="J43" s="14">
        <v>86.49</v>
      </c>
      <c r="K43" s="15" t="s">
        <v>3128</v>
      </c>
      <c r="L43" s="15"/>
    </row>
    <row r="44" spans="1:12" ht="57" customHeight="1">
      <c r="A44" s="165"/>
      <c r="B44" s="79"/>
      <c r="C44" s="79" t="s">
        <v>259</v>
      </c>
      <c r="D44" s="95"/>
      <c r="E44" s="80" t="s">
        <v>120</v>
      </c>
      <c r="F44" s="81"/>
      <c r="G44" s="81"/>
      <c r="H44" s="81"/>
      <c r="I44" s="81"/>
      <c r="J44" s="82"/>
      <c r="K44" s="83"/>
      <c r="L44" s="83"/>
    </row>
    <row r="45" spans="1:12" ht="81" customHeight="1">
      <c r="A45" s="7" t="s">
        <v>3129</v>
      </c>
      <c r="B45" s="26"/>
      <c r="C45" s="265" t="s">
        <v>133</v>
      </c>
      <c r="D45" s="266">
        <v>40794</v>
      </c>
      <c r="E45" s="28" t="s">
        <v>126</v>
      </c>
      <c r="F45" s="12">
        <v>7</v>
      </c>
      <c r="G45" s="12">
        <v>7</v>
      </c>
      <c r="H45" s="12" t="s">
        <v>21</v>
      </c>
      <c r="I45" s="71">
        <v>68</v>
      </c>
      <c r="J45" s="14">
        <f t="shared" si="0"/>
        <v>91.891891891891902</v>
      </c>
      <c r="K45" s="265" t="s">
        <v>3130</v>
      </c>
      <c r="L45" s="15"/>
    </row>
    <row r="46" spans="1:12" ht="81" customHeight="1">
      <c r="A46" s="7" t="s">
        <v>3131</v>
      </c>
      <c r="B46" s="26"/>
      <c r="C46" s="265" t="s">
        <v>125</v>
      </c>
      <c r="D46" s="266">
        <v>40688</v>
      </c>
      <c r="E46" s="28" t="s">
        <v>126</v>
      </c>
      <c r="F46" s="12">
        <v>7</v>
      </c>
      <c r="G46" s="12">
        <v>7</v>
      </c>
      <c r="H46" s="12" t="s">
        <v>25</v>
      </c>
      <c r="I46" s="71">
        <v>67</v>
      </c>
      <c r="J46" s="14">
        <f t="shared" si="0"/>
        <v>90.540540540540533</v>
      </c>
      <c r="K46" s="265" t="s">
        <v>3130</v>
      </c>
      <c r="L46" s="15"/>
    </row>
    <row r="47" spans="1:12" ht="81" customHeight="1">
      <c r="A47" s="7" t="s">
        <v>3132</v>
      </c>
      <c r="B47" s="26"/>
      <c r="C47" s="265" t="s">
        <v>287</v>
      </c>
      <c r="D47" s="266">
        <v>40858</v>
      </c>
      <c r="E47" s="28" t="s">
        <v>126</v>
      </c>
      <c r="F47" s="12">
        <v>7</v>
      </c>
      <c r="G47" s="12">
        <v>7</v>
      </c>
      <c r="H47" s="12" t="s">
        <v>25</v>
      </c>
      <c r="I47" s="71">
        <v>67</v>
      </c>
      <c r="J47" s="14">
        <f t="shared" si="0"/>
        <v>90.540540540540533</v>
      </c>
      <c r="K47" s="265" t="s">
        <v>3130</v>
      </c>
      <c r="L47" s="15"/>
    </row>
    <row r="48" spans="1:12" ht="81" customHeight="1">
      <c r="A48" s="7" t="s">
        <v>3133</v>
      </c>
      <c r="B48" s="26"/>
      <c r="C48" s="265" t="s">
        <v>2718</v>
      </c>
      <c r="D48" s="266">
        <v>41018</v>
      </c>
      <c r="E48" s="28" t="s">
        <v>126</v>
      </c>
      <c r="F48" s="12">
        <v>7</v>
      </c>
      <c r="G48" s="12">
        <v>7</v>
      </c>
      <c r="H48" s="12" t="s">
        <v>25</v>
      </c>
      <c r="I48" s="71">
        <v>65</v>
      </c>
      <c r="J48" s="14">
        <f t="shared" si="0"/>
        <v>87.837837837837839</v>
      </c>
      <c r="K48" s="265" t="s">
        <v>3134</v>
      </c>
      <c r="L48" s="15"/>
    </row>
    <row r="49" spans="1:12" ht="81" customHeight="1">
      <c r="A49" s="7" t="s">
        <v>3135</v>
      </c>
      <c r="B49" s="26"/>
      <c r="C49" s="136" t="s">
        <v>1213</v>
      </c>
      <c r="D49" s="266">
        <v>40846</v>
      </c>
      <c r="E49" s="28" t="s">
        <v>126</v>
      </c>
      <c r="F49" s="12">
        <v>7</v>
      </c>
      <c r="G49" s="12">
        <v>7</v>
      </c>
      <c r="H49" s="12" t="s">
        <v>25</v>
      </c>
      <c r="I49" s="71">
        <v>64</v>
      </c>
      <c r="J49" s="14">
        <f t="shared" si="0"/>
        <v>86.486486486486484</v>
      </c>
      <c r="K49" s="265" t="s">
        <v>3134</v>
      </c>
      <c r="L49" s="15"/>
    </row>
    <row r="50" spans="1:12" ht="81" customHeight="1">
      <c r="A50" s="7" t="s">
        <v>3136</v>
      </c>
      <c r="B50" s="26"/>
      <c r="C50" s="138" t="s">
        <v>139</v>
      </c>
      <c r="D50" s="266">
        <v>40554</v>
      </c>
      <c r="E50" s="28" t="s">
        <v>126</v>
      </c>
      <c r="F50" s="12">
        <v>7</v>
      </c>
      <c r="G50" s="12">
        <v>7</v>
      </c>
      <c r="H50" s="12" t="s">
        <v>25</v>
      </c>
      <c r="I50" s="71">
        <v>63</v>
      </c>
      <c r="J50" s="14">
        <f t="shared" si="0"/>
        <v>85.13513513513513</v>
      </c>
      <c r="K50" s="265" t="s">
        <v>3130</v>
      </c>
      <c r="L50" s="15"/>
    </row>
    <row r="51" spans="1:12" ht="81" customHeight="1">
      <c r="A51" s="7" t="s">
        <v>3137</v>
      </c>
      <c r="B51" s="26"/>
      <c r="C51" s="138" t="s">
        <v>1232</v>
      </c>
      <c r="D51" s="266">
        <v>40706</v>
      </c>
      <c r="E51" s="28" t="s">
        <v>126</v>
      </c>
      <c r="F51" s="12">
        <v>7</v>
      </c>
      <c r="G51" s="12">
        <v>7</v>
      </c>
      <c r="H51" s="12" t="s">
        <v>25</v>
      </c>
      <c r="I51" s="71">
        <v>62</v>
      </c>
      <c r="J51" s="14">
        <f t="shared" si="0"/>
        <v>83.78378378378379</v>
      </c>
      <c r="K51" s="265" t="s">
        <v>3138</v>
      </c>
      <c r="L51" s="15"/>
    </row>
    <row r="52" spans="1:12" ht="81" customHeight="1">
      <c r="A52" s="7" t="s">
        <v>3139</v>
      </c>
      <c r="B52" s="26"/>
      <c r="C52" s="138" t="s">
        <v>1217</v>
      </c>
      <c r="D52" s="266">
        <v>40739</v>
      </c>
      <c r="E52" s="28" t="s">
        <v>126</v>
      </c>
      <c r="F52" s="12">
        <v>7</v>
      </c>
      <c r="G52" s="12">
        <v>7</v>
      </c>
      <c r="H52" s="12" t="s">
        <v>25</v>
      </c>
      <c r="I52" s="71">
        <v>61</v>
      </c>
      <c r="J52" s="14">
        <f t="shared" si="0"/>
        <v>82.432432432432435</v>
      </c>
      <c r="K52" s="265" t="s">
        <v>3130</v>
      </c>
      <c r="L52" s="15"/>
    </row>
    <row r="53" spans="1:12" ht="81" customHeight="1">
      <c r="A53" s="7" t="s">
        <v>3140</v>
      </c>
      <c r="B53" s="26"/>
      <c r="C53" s="138" t="s">
        <v>153</v>
      </c>
      <c r="D53" s="266">
        <v>40683</v>
      </c>
      <c r="E53" s="28" t="s">
        <v>126</v>
      </c>
      <c r="F53" s="12">
        <v>7</v>
      </c>
      <c r="G53" s="12">
        <v>7</v>
      </c>
      <c r="H53" s="12" t="s">
        <v>25</v>
      </c>
      <c r="I53" s="71">
        <v>61</v>
      </c>
      <c r="J53" s="14">
        <f t="shared" si="0"/>
        <v>82.432432432432435</v>
      </c>
      <c r="K53" s="265" t="s">
        <v>3130</v>
      </c>
      <c r="L53" s="15"/>
    </row>
    <row r="54" spans="1:12" ht="81" customHeight="1">
      <c r="A54" s="7" t="s">
        <v>3141</v>
      </c>
      <c r="B54" s="26"/>
      <c r="C54" s="136" t="s">
        <v>141</v>
      </c>
      <c r="D54" s="266">
        <v>40683</v>
      </c>
      <c r="E54" s="28" t="s">
        <v>126</v>
      </c>
      <c r="F54" s="12">
        <v>7</v>
      </c>
      <c r="G54" s="12">
        <v>7</v>
      </c>
      <c r="H54" s="12" t="s">
        <v>25</v>
      </c>
      <c r="I54" s="71">
        <v>60</v>
      </c>
      <c r="J54" s="14">
        <f t="shared" si="0"/>
        <v>81.081081081081081</v>
      </c>
      <c r="K54" s="265" t="s">
        <v>3130</v>
      </c>
      <c r="L54" s="15"/>
    </row>
    <row r="55" spans="1:12" ht="81" customHeight="1">
      <c r="A55" s="7" t="s">
        <v>3142</v>
      </c>
      <c r="B55" s="26"/>
      <c r="C55" s="138" t="s">
        <v>145</v>
      </c>
      <c r="D55" s="266">
        <v>40805</v>
      </c>
      <c r="E55" s="28" t="s">
        <v>126</v>
      </c>
      <c r="F55" s="12">
        <v>7</v>
      </c>
      <c r="G55" s="12">
        <v>7</v>
      </c>
      <c r="H55" s="12" t="s">
        <v>25</v>
      </c>
      <c r="I55" s="71">
        <v>60</v>
      </c>
      <c r="J55" s="14">
        <f t="shared" si="0"/>
        <v>81.081081081081081</v>
      </c>
      <c r="K55" s="265" t="s">
        <v>3130</v>
      </c>
      <c r="L55" s="15"/>
    </row>
    <row r="56" spans="1:12" ht="81" customHeight="1">
      <c r="A56" s="7" t="s">
        <v>3143</v>
      </c>
      <c r="B56" s="26"/>
      <c r="C56" s="138" t="s">
        <v>1862</v>
      </c>
      <c r="D56" s="266">
        <v>40845</v>
      </c>
      <c r="E56" s="28" t="s">
        <v>126</v>
      </c>
      <c r="F56" s="12">
        <v>7</v>
      </c>
      <c r="G56" s="12">
        <v>7</v>
      </c>
      <c r="H56" s="12" t="s">
        <v>25</v>
      </c>
      <c r="I56" s="71">
        <v>57</v>
      </c>
      <c r="J56" s="14">
        <f t="shared" si="0"/>
        <v>77.027027027027032</v>
      </c>
      <c r="K56" s="265" t="s">
        <v>3138</v>
      </c>
      <c r="L56" s="15"/>
    </row>
    <row r="57" spans="1:12" ht="58.5" customHeight="1">
      <c r="A57" s="7" t="s">
        <v>3144</v>
      </c>
      <c r="B57" s="26"/>
      <c r="C57" s="26" t="s">
        <v>167</v>
      </c>
      <c r="D57" s="27">
        <v>40676</v>
      </c>
      <c r="E57" s="28" t="s">
        <v>160</v>
      </c>
      <c r="F57" s="12">
        <v>7</v>
      </c>
      <c r="G57" s="12">
        <v>7</v>
      </c>
      <c r="H57" s="12" t="s">
        <v>21</v>
      </c>
      <c r="I57" s="249">
        <v>69</v>
      </c>
      <c r="J57" s="14">
        <f t="shared" si="0"/>
        <v>93.243243243243242</v>
      </c>
      <c r="K57" s="15" t="s">
        <v>3145</v>
      </c>
      <c r="L57" s="15"/>
    </row>
    <row r="58" spans="1:12" ht="58.5" customHeight="1">
      <c r="A58" s="7" t="s">
        <v>3146</v>
      </c>
      <c r="B58" s="26"/>
      <c r="C58" s="26" t="s">
        <v>1240</v>
      </c>
      <c r="D58" s="27">
        <v>40858</v>
      </c>
      <c r="E58" s="28" t="s">
        <v>160</v>
      </c>
      <c r="F58" s="12">
        <v>7</v>
      </c>
      <c r="G58" s="12">
        <v>7</v>
      </c>
      <c r="H58" s="12" t="s">
        <v>25</v>
      </c>
      <c r="I58" s="71">
        <v>67</v>
      </c>
      <c r="J58" s="14">
        <f t="shared" si="0"/>
        <v>90.540540540540533</v>
      </c>
      <c r="K58" s="15" t="s">
        <v>3145</v>
      </c>
      <c r="L58" s="15"/>
    </row>
    <row r="59" spans="1:12" ht="58.5" customHeight="1">
      <c r="A59" s="7" t="s">
        <v>3147</v>
      </c>
      <c r="B59" s="26"/>
      <c r="C59" s="26" t="s">
        <v>3148</v>
      </c>
      <c r="D59" s="27">
        <v>40759</v>
      </c>
      <c r="E59" s="28" t="s">
        <v>160</v>
      </c>
      <c r="F59" s="12">
        <v>7</v>
      </c>
      <c r="G59" s="12">
        <v>7</v>
      </c>
      <c r="H59" s="12" t="s">
        <v>25</v>
      </c>
      <c r="I59" s="71">
        <v>62</v>
      </c>
      <c r="J59" s="14">
        <f t="shared" si="0"/>
        <v>83.78378378378379</v>
      </c>
      <c r="K59" s="15" t="s">
        <v>3149</v>
      </c>
      <c r="L59" s="15"/>
    </row>
    <row r="60" spans="1:12" ht="58.5" customHeight="1">
      <c r="A60" s="7" t="s">
        <v>3150</v>
      </c>
      <c r="B60" s="26"/>
      <c r="C60" s="26" t="s">
        <v>3151</v>
      </c>
      <c r="D60" s="27">
        <v>41039</v>
      </c>
      <c r="E60" s="28" t="s">
        <v>160</v>
      </c>
      <c r="F60" s="12">
        <v>7</v>
      </c>
      <c r="G60" s="12">
        <v>7</v>
      </c>
      <c r="H60" s="12" t="s">
        <v>25</v>
      </c>
      <c r="I60" s="71">
        <v>61</v>
      </c>
      <c r="J60" s="14">
        <f t="shared" si="0"/>
        <v>82.432432432432435</v>
      </c>
      <c r="K60" s="15" t="s">
        <v>3145</v>
      </c>
      <c r="L60" s="15"/>
    </row>
    <row r="61" spans="1:12" ht="58.5" customHeight="1">
      <c r="A61" s="7" t="s">
        <v>3152</v>
      </c>
      <c r="B61" s="26"/>
      <c r="C61" s="26" t="s">
        <v>3153</v>
      </c>
      <c r="D61" s="27">
        <v>40728</v>
      </c>
      <c r="E61" s="28" t="s">
        <v>160</v>
      </c>
      <c r="F61" s="12">
        <v>7</v>
      </c>
      <c r="G61" s="12">
        <v>7</v>
      </c>
      <c r="H61" s="12" t="s">
        <v>25</v>
      </c>
      <c r="I61" s="71">
        <v>60</v>
      </c>
      <c r="J61" s="14">
        <f t="shared" si="0"/>
        <v>81.081081081081081</v>
      </c>
      <c r="K61" s="15" t="s">
        <v>3149</v>
      </c>
      <c r="L61" s="15"/>
    </row>
    <row r="62" spans="1:12" ht="58.5" customHeight="1">
      <c r="A62" s="7" t="s">
        <v>3154</v>
      </c>
      <c r="B62" s="26"/>
      <c r="C62" s="26" t="s">
        <v>171</v>
      </c>
      <c r="D62" s="27">
        <v>40615</v>
      </c>
      <c r="E62" s="28" t="s">
        <v>160</v>
      </c>
      <c r="F62" s="12">
        <v>7</v>
      </c>
      <c r="G62" s="12">
        <v>7</v>
      </c>
      <c r="H62" s="12" t="s">
        <v>25</v>
      </c>
      <c r="I62" s="71">
        <v>55</v>
      </c>
      <c r="J62" s="14">
        <f t="shared" si="0"/>
        <v>74.324324324324323</v>
      </c>
      <c r="K62" s="15" t="s">
        <v>3149</v>
      </c>
      <c r="L62" s="15"/>
    </row>
    <row r="63" spans="1:12" ht="58.5" customHeight="1">
      <c r="A63" s="7" t="s">
        <v>3155</v>
      </c>
      <c r="B63" s="26"/>
      <c r="C63" s="26" t="s">
        <v>165</v>
      </c>
      <c r="D63" s="27">
        <v>40730</v>
      </c>
      <c r="E63" s="28" t="s">
        <v>160</v>
      </c>
      <c r="F63" s="12">
        <v>7</v>
      </c>
      <c r="G63" s="12">
        <v>7</v>
      </c>
      <c r="H63" s="12" t="s">
        <v>25</v>
      </c>
      <c r="I63" s="71">
        <v>55</v>
      </c>
      <c r="J63" s="14">
        <f t="shared" si="0"/>
        <v>74.324324324324323</v>
      </c>
      <c r="K63" s="15" t="s">
        <v>3145</v>
      </c>
      <c r="L63" s="15"/>
    </row>
    <row r="64" spans="1:12" ht="58.5" customHeight="1">
      <c r="A64" s="7" t="s">
        <v>3156</v>
      </c>
      <c r="B64" s="26"/>
      <c r="C64" s="26" t="s">
        <v>3157</v>
      </c>
      <c r="D64" s="27">
        <v>40778</v>
      </c>
      <c r="E64" s="28" t="s">
        <v>174</v>
      </c>
      <c r="F64" s="12">
        <v>7</v>
      </c>
      <c r="G64" s="12">
        <v>7</v>
      </c>
      <c r="H64" s="12" t="s">
        <v>21</v>
      </c>
      <c r="I64" s="71">
        <v>67</v>
      </c>
      <c r="J64" s="14">
        <f t="shared" si="0"/>
        <v>90.540540540540533</v>
      </c>
      <c r="K64" s="15" t="s">
        <v>3158</v>
      </c>
      <c r="L64" s="15"/>
    </row>
    <row r="65" spans="1:18" ht="58.5" customHeight="1">
      <c r="A65" s="7" t="s">
        <v>3159</v>
      </c>
      <c r="B65" s="26"/>
      <c r="C65" s="26" t="s">
        <v>187</v>
      </c>
      <c r="D65" s="27">
        <v>40778</v>
      </c>
      <c r="E65" s="28" t="s">
        <v>174</v>
      </c>
      <c r="F65" s="12">
        <v>7</v>
      </c>
      <c r="G65" s="12">
        <v>7</v>
      </c>
      <c r="H65" s="12" t="s">
        <v>21</v>
      </c>
      <c r="I65" s="71">
        <v>67</v>
      </c>
      <c r="J65" s="14">
        <f t="shared" si="0"/>
        <v>90.540540540540533</v>
      </c>
      <c r="K65" s="15" t="s">
        <v>3158</v>
      </c>
      <c r="L65" s="15"/>
    </row>
    <row r="66" spans="1:18" ht="58.5" customHeight="1">
      <c r="A66" s="7" t="s">
        <v>3160</v>
      </c>
      <c r="B66" s="26"/>
      <c r="C66" s="26" t="s">
        <v>181</v>
      </c>
      <c r="D66" s="27"/>
      <c r="E66" s="28" t="s">
        <v>174</v>
      </c>
      <c r="F66" s="12">
        <v>7</v>
      </c>
      <c r="G66" s="12">
        <v>7</v>
      </c>
      <c r="H66" s="12" t="s">
        <v>25</v>
      </c>
      <c r="I66" s="71">
        <v>66</v>
      </c>
      <c r="J66" s="14">
        <f t="shared" si="0"/>
        <v>89.189189189189193</v>
      </c>
      <c r="K66" s="15" t="s">
        <v>3158</v>
      </c>
      <c r="L66" s="15"/>
    </row>
    <row r="67" spans="1:18" ht="58.5" customHeight="1">
      <c r="A67" s="7" t="s">
        <v>3161</v>
      </c>
      <c r="B67" s="26"/>
      <c r="C67" s="26" t="s">
        <v>618</v>
      </c>
      <c r="D67" s="27">
        <v>40596</v>
      </c>
      <c r="E67" s="28" t="s">
        <v>174</v>
      </c>
      <c r="F67" s="12">
        <v>7</v>
      </c>
      <c r="G67" s="12">
        <v>7</v>
      </c>
      <c r="H67" s="12" t="s">
        <v>25</v>
      </c>
      <c r="I67" s="71">
        <v>65</v>
      </c>
      <c r="J67" s="14">
        <f t="shared" si="0"/>
        <v>87.837837837837839</v>
      </c>
      <c r="K67" s="15" t="s">
        <v>3158</v>
      </c>
      <c r="L67" s="15"/>
    </row>
    <row r="68" spans="1:18" ht="58.5" customHeight="1">
      <c r="A68" s="7" t="s">
        <v>3162</v>
      </c>
      <c r="B68" s="26"/>
      <c r="C68" s="26" t="s">
        <v>1258</v>
      </c>
      <c r="D68" s="27">
        <v>40785</v>
      </c>
      <c r="E68" s="28" t="s">
        <v>174</v>
      </c>
      <c r="F68" s="12">
        <v>7</v>
      </c>
      <c r="G68" s="12">
        <v>7</v>
      </c>
      <c r="H68" s="12" t="s">
        <v>25</v>
      </c>
      <c r="I68" s="71">
        <v>62</v>
      </c>
      <c r="J68" s="14">
        <f t="shared" si="0"/>
        <v>83.78378378378379</v>
      </c>
      <c r="K68" s="15" t="s">
        <v>3158</v>
      </c>
      <c r="L68" s="15"/>
    </row>
    <row r="69" spans="1:18" ht="58.5" customHeight="1">
      <c r="A69" s="7" t="s">
        <v>3163</v>
      </c>
      <c r="B69" s="26"/>
      <c r="C69" s="26" t="s">
        <v>193</v>
      </c>
      <c r="D69" s="27">
        <v>40772</v>
      </c>
      <c r="E69" s="28" t="s">
        <v>174</v>
      </c>
      <c r="F69" s="12">
        <v>7</v>
      </c>
      <c r="G69" s="12">
        <v>7</v>
      </c>
      <c r="H69" s="12" t="s">
        <v>25</v>
      </c>
      <c r="I69" s="71">
        <v>62</v>
      </c>
      <c r="J69" s="14">
        <f t="shared" si="0"/>
        <v>83.78378378378379</v>
      </c>
      <c r="K69" s="15" t="s">
        <v>3164</v>
      </c>
      <c r="L69" s="15"/>
    </row>
    <row r="70" spans="1:18" ht="58.5" customHeight="1">
      <c r="A70" s="7" t="s">
        <v>3165</v>
      </c>
      <c r="B70" s="26"/>
      <c r="C70" s="26" t="s">
        <v>2333</v>
      </c>
      <c r="D70" s="27">
        <v>41057</v>
      </c>
      <c r="E70" s="28" t="s">
        <v>174</v>
      </c>
      <c r="F70" s="12">
        <v>7</v>
      </c>
      <c r="G70" s="12">
        <v>7</v>
      </c>
      <c r="H70" s="12" t="s">
        <v>25</v>
      </c>
      <c r="I70" s="71">
        <v>62</v>
      </c>
      <c r="J70" s="14">
        <f t="shared" si="0"/>
        <v>83.78378378378379</v>
      </c>
      <c r="K70" s="15" t="s">
        <v>3164</v>
      </c>
      <c r="L70" s="15"/>
    </row>
    <row r="71" spans="1:18" ht="58.5" customHeight="1">
      <c r="A71" s="7" t="s">
        <v>3166</v>
      </c>
      <c r="B71" s="26"/>
      <c r="C71" s="26" t="s">
        <v>185</v>
      </c>
      <c r="D71" s="27">
        <v>41004</v>
      </c>
      <c r="E71" s="28" t="s">
        <v>174</v>
      </c>
      <c r="F71" s="12">
        <v>7</v>
      </c>
      <c r="G71" s="12">
        <v>7</v>
      </c>
      <c r="H71" s="12" t="s">
        <v>25</v>
      </c>
      <c r="I71" s="71">
        <v>57</v>
      </c>
      <c r="J71" s="14">
        <f t="shared" si="0"/>
        <v>77.027027027027032</v>
      </c>
      <c r="K71" s="15" t="s">
        <v>3164</v>
      </c>
      <c r="L71" s="15"/>
    </row>
    <row r="72" spans="1:18" ht="58.5" customHeight="1">
      <c r="A72" s="7" t="s">
        <v>3167</v>
      </c>
      <c r="B72" s="26"/>
      <c r="C72" s="26" t="s">
        <v>183</v>
      </c>
      <c r="D72" s="27">
        <v>40963</v>
      </c>
      <c r="E72" s="28" t="s">
        <v>174</v>
      </c>
      <c r="F72" s="12">
        <v>7</v>
      </c>
      <c r="G72" s="12">
        <v>7</v>
      </c>
      <c r="H72" s="12" t="s">
        <v>25</v>
      </c>
      <c r="I72" s="71">
        <v>53</v>
      </c>
      <c r="J72" s="14">
        <f t="shared" si="0"/>
        <v>71.621621621621628</v>
      </c>
      <c r="K72" s="15" t="s">
        <v>3164</v>
      </c>
      <c r="L72" s="15"/>
    </row>
    <row r="73" spans="1:18" ht="58.5" customHeight="1">
      <c r="A73" s="7" t="s">
        <v>3168</v>
      </c>
      <c r="B73" s="26"/>
      <c r="C73" s="92" t="s">
        <v>2689</v>
      </c>
      <c r="D73" s="230">
        <v>40833</v>
      </c>
      <c r="E73" s="28" t="s">
        <v>198</v>
      </c>
      <c r="F73" s="12">
        <v>7</v>
      </c>
      <c r="G73" s="12">
        <v>7</v>
      </c>
      <c r="H73" s="12" t="s">
        <v>21</v>
      </c>
      <c r="I73" s="71">
        <v>71</v>
      </c>
      <c r="J73" s="14">
        <f t="shared" si="0"/>
        <v>95.945945945945937</v>
      </c>
      <c r="K73" s="15" t="s">
        <v>3169</v>
      </c>
      <c r="L73" s="15"/>
    </row>
    <row r="74" spans="1:18" ht="60" customHeight="1">
      <c r="A74" s="43" t="s">
        <v>3170</v>
      </c>
      <c r="B74" s="26"/>
      <c r="C74" s="61" t="s">
        <v>203</v>
      </c>
      <c r="D74" s="230">
        <v>40815</v>
      </c>
      <c r="E74" s="28" t="s">
        <v>198</v>
      </c>
      <c r="F74" s="12">
        <v>7</v>
      </c>
      <c r="G74" s="12">
        <v>7</v>
      </c>
      <c r="H74" s="12" t="s">
        <v>25</v>
      </c>
      <c r="I74" s="12">
        <v>57</v>
      </c>
      <c r="J74" s="14">
        <f t="shared" si="0"/>
        <v>77.027027027027032</v>
      </c>
      <c r="K74" s="15" t="s">
        <v>3171</v>
      </c>
      <c r="L74" s="15"/>
    </row>
    <row r="75" spans="1:18" ht="58.5" customHeight="1">
      <c r="A75" s="43" t="s">
        <v>3172</v>
      </c>
      <c r="B75" s="26"/>
      <c r="C75" s="657" t="s">
        <v>207</v>
      </c>
      <c r="D75" s="691">
        <v>40962</v>
      </c>
      <c r="E75" s="28" t="s">
        <v>208</v>
      </c>
      <c r="F75" s="12">
        <v>7</v>
      </c>
      <c r="G75" s="12">
        <v>7</v>
      </c>
      <c r="H75" s="12" t="s">
        <v>21</v>
      </c>
      <c r="I75" s="71">
        <v>60</v>
      </c>
      <c r="J75" s="14">
        <f t="shared" si="0"/>
        <v>81.081081081081081</v>
      </c>
      <c r="K75" s="15" t="s">
        <v>3173</v>
      </c>
      <c r="L75" s="15"/>
    </row>
    <row r="76" spans="1:18" ht="58.5" customHeight="1">
      <c r="A76" s="43" t="s">
        <v>3174</v>
      </c>
      <c r="B76" s="26"/>
      <c r="C76" s="710" t="s">
        <v>1272</v>
      </c>
      <c r="D76" s="27">
        <v>40549</v>
      </c>
      <c r="E76" s="28" t="s">
        <v>208</v>
      </c>
      <c r="F76" s="12">
        <v>7</v>
      </c>
      <c r="G76" s="12">
        <v>7</v>
      </c>
      <c r="H76" s="12" t="s">
        <v>25</v>
      </c>
      <c r="I76" s="71">
        <v>56</v>
      </c>
      <c r="J76" s="14">
        <f t="shared" ref="J76:J78" si="1">I76/74*100</f>
        <v>75.675675675675677</v>
      </c>
      <c r="K76" s="15" t="s">
        <v>3173</v>
      </c>
      <c r="L76" s="15"/>
    </row>
    <row r="77" spans="1:18" ht="58.5" customHeight="1">
      <c r="A77" s="43" t="s">
        <v>3175</v>
      </c>
      <c r="B77" s="26"/>
      <c r="C77" s="710" t="s">
        <v>217</v>
      </c>
      <c r="D77" s="27">
        <v>40750</v>
      </c>
      <c r="E77" s="28" t="s">
        <v>208</v>
      </c>
      <c r="F77" s="12">
        <v>7</v>
      </c>
      <c r="G77" s="12">
        <v>7</v>
      </c>
      <c r="H77" s="12" t="s">
        <v>25</v>
      </c>
      <c r="I77" s="71">
        <v>55</v>
      </c>
      <c r="J77" s="14">
        <f t="shared" si="1"/>
        <v>74.324324324324323</v>
      </c>
      <c r="K77" s="15" t="s">
        <v>3173</v>
      </c>
      <c r="L77" s="15"/>
    </row>
    <row r="78" spans="1:18" ht="57" customHeight="1">
      <c r="A78" s="43" t="s">
        <v>3176</v>
      </c>
      <c r="B78" s="26"/>
      <c r="C78" s="64" t="s">
        <v>3177</v>
      </c>
      <c r="D78" s="711">
        <v>40799</v>
      </c>
      <c r="E78" s="28" t="s">
        <v>222</v>
      </c>
      <c r="F78" s="12">
        <v>7</v>
      </c>
      <c r="G78" s="12">
        <v>7</v>
      </c>
      <c r="H78" s="12" t="s">
        <v>21</v>
      </c>
      <c r="I78" s="12">
        <v>63</v>
      </c>
      <c r="J78" s="14">
        <f t="shared" si="1"/>
        <v>85.13513513513513</v>
      </c>
      <c r="K78" s="15" t="s">
        <v>3178</v>
      </c>
      <c r="L78" s="15"/>
      <c r="M78" s="3"/>
      <c r="N78" s="3"/>
      <c r="O78" s="3"/>
      <c r="P78" s="3"/>
      <c r="Q78" s="3"/>
      <c r="R78" s="3"/>
    </row>
    <row r="79" spans="1:18" ht="54.75" customHeight="1">
      <c r="A79" s="165"/>
      <c r="B79" s="79"/>
      <c r="C79" s="100" t="s">
        <v>259</v>
      </c>
      <c r="D79" s="95"/>
      <c r="E79" s="611" t="s">
        <v>297</v>
      </c>
      <c r="F79" s="81"/>
      <c r="G79" s="81"/>
      <c r="H79" s="81"/>
      <c r="I79" s="81"/>
      <c r="J79" s="81"/>
      <c r="K79" s="83"/>
      <c r="L79" s="83"/>
      <c r="M79" s="3"/>
      <c r="N79" s="3"/>
      <c r="O79" s="3"/>
      <c r="P79" s="3"/>
      <c r="Q79" s="3"/>
      <c r="R79" s="3"/>
    </row>
    <row r="80" spans="1:18">
      <c r="B80" s="902" t="s">
        <v>223</v>
      </c>
      <c r="C80" s="903"/>
      <c r="D80" s="903"/>
      <c r="E80" s="903"/>
      <c r="F80" s="903"/>
      <c r="G80" s="903"/>
      <c r="H80" s="903"/>
      <c r="I80" s="903"/>
      <c r="J80" s="903"/>
      <c r="K80" s="903"/>
      <c r="L80" s="904"/>
    </row>
    <row r="81" spans="2:12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2:12" ht="51">
      <c r="B82" s="15"/>
      <c r="C82" s="121" t="s">
        <v>3179</v>
      </c>
      <c r="D82" s="301">
        <v>40247</v>
      </c>
      <c r="E82" s="302" t="s">
        <v>222</v>
      </c>
      <c r="F82" s="121">
        <v>7</v>
      </c>
      <c r="G82" s="121">
        <v>7</v>
      </c>
      <c r="H82" s="121" t="s">
        <v>25</v>
      </c>
      <c r="I82" s="121" t="s">
        <v>3180</v>
      </c>
      <c r="J82" s="121">
        <v>52.31</v>
      </c>
      <c r="K82" s="121" t="s">
        <v>3181</v>
      </c>
      <c r="L82" s="121" t="s">
        <v>3182</v>
      </c>
    </row>
  </sheetData>
  <mergeCells count="6">
    <mergeCell ref="B80:L80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BFF"/>
  </sheetPr>
  <dimension ref="A2:R70"/>
  <sheetViews>
    <sheetView topLeftCell="A50" workbookViewId="0"/>
  </sheetViews>
  <sheetFormatPr defaultColWidth="10.42578125" defaultRowHeight="12.75"/>
  <cols>
    <col min="1" max="1" width="33.570312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3183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3184</v>
      </c>
      <c r="B12" s="468"/>
      <c r="C12" s="563" t="s">
        <v>312</v>
      </c>
      <c r="D12" s="10">
        <v>40442</v>
      </c>
      <c r="E12" s="11" t="s">
        <v>19</v>
      </c>
      <c r="F12" s="12">
        <v>8</v>
      </c>
      <c r="G12" s="12">
        <v>8</v>
      </c>
      <c r="H12" s="12" t="s">
        <v>52</v>
      </c>
      <c r="I12" s="71">
        <v>69</v>
      </c>
      <c r="J12" s="14">
        <f t="shared" ref="J12:J65" si="0">I12/74*100</f>
        <v>93.243243243243242</v>
      </c>
      <c r="K12" s="15" t="s">
        <v>3077</v>
      </c>
      <c r="L12" s="15"/>
    </row>
    <row r="13" spans="1:13" ht="51">
      <c r="A13" s="7" t="s">
        <v>3185</v>
      </c>
      <c r="B13" s="468"/>
      <c r="C13" s="563" t="s">
        <v>314</v>
      </c>
      <c r="D13" s="10">
        <v>40713</v>
      </c>
      <c r="E13" s="11" t="s">
        <v>19</v>
      </c>
      <c r="F13" s="12">
        <v>8</v>
      </c>
      <c r="G13" s="12">
        <v>8</v>
      </c>
      <c r="H13" s="12" t="s">
        <v>52</v>
      </c>
      <c r="I13" s="71">
        <v>67</v>
      </c>
      <c r="J13" s="14">
        <f t="shared" si="0"/>
        <v>90.540540540540533</v>
      </c>
      <c r="K13" s="15" t="s">
        <v>3077</v>
      </c>
      <c r="L13" s="15"/>
    </row>
    <row r="14" spans="1:13" ht="51">
      <c r="A14" s="7" t="s">
        <v>3186</v>
      </c>
      <c r="B14" s="468"/>
      <c r="C14" s="563" t="s">
        <v>302</v>
      </c>
      <c r="D14" s="10">
        <v>40388</v>
      </c>
      <c r="E14" s="11" t="s">
        <v>19</v>
      </c>
      <c r="F14" s="12">
        <v>8</v>
      </c>
      <c r="G14" s="12">
        <v>8</v>
      </c>
      <c r="H14" s="12" t="s">
        <v>52</v>
      </c>
      <c r="I14" s="71">
        <v>66</v>
      </c>
      <c r="J14" s="14">
        <f t="shared" si="0"/>
        <v>89.189189189189193</v>
      </c>
      <c r="K14" s="15" t="s">
        <v>3187</v>
      </c>
      <c r="L14" s="15"/>
    </row>
    <row r="15" spans="1:13" ht="51">
      <c r="A15" s="7" t="s">
        <v>3188</v>
      </c>
      <c r="B15" s="8" t="s">
        <v>1993</v>
      </c>
      <c r="C15" s="9" t="s">
        <v>1279</v>
      </c>
      <c r="D15" s="10">
        <v>40510</v>
      </c>
      <c r="E15" s="11" t="s">
        <v>19</v>
      </c>
      <c r="F15" s="12">
        <v>8</v>
      </c>
      <c r="G15" s="12">
        <v>8</v>
      </c>
      <c r="H15" s="12" t="s">
        <v>52</v>
      </c>
      <c r="I15" s="71">
        <v>65</v>
      </c>
      <c r="J15" s="14">
        <f t="shared" si="0"/>
        <v>87.837837837837839</v>
      </c>
      <c r="K15" s="15" t="s">
        <v>3187</v>
      </c>
      <c r="L15" s="15"/>
    </row>
    <row r="16" spans="1:13" ht="51">
      <c r="A16" s="7" t="s">
        <v>3189</v>
      </c>
      <c r="B16" s="8" t="s">
        <v>2212</v>
      </c>
      <c r="C16" s="9" t="s">
        <v>3190</v>
      </c>
      <c r="D16" s="10">
        <v>40262</v>
      </c>
      <c r="E16" s="11" t="s">
        <v>19</v>
      </c>
      <c r="F16" s="12">
        <v>8</v>
      </c>
      <c r="G16" s="12">
        <v>8</v>
      </c>
      <c r="H16" s="12" t="s">
        <v>52</v>
      </c>
      <c r="I16" s="71">
        <v>61</v>
      </c>
      <c r="J16" s="14">
        <f t="shared" si="0"/>
        <v>82.432432432432435</v>
      </c>
      <c r="K16" s="15" t="s">
        <v>3187</v>
      </c>
      <c r="L16" s="15"/>
    </row>
    <row r="17" spans="1:12" ht="51">
      <c r="A17" s="7" t="s">
        <v>3191</v>
      </c>
      <c r="B17" s="8" t="s">
        <v>2214</v>
      </c>
      <c r="C17" s="9" t="s">
        <v>3192</v>
      </c>
      <c r="D17" s="10">
        <v>40507</v>
      </c>
      <c r="E17" s="11" t="s">
        <v>19</v>
      </c>
      <c r="F17" s="12">
        <v>8</v>
      </c>
      <c r="G17" s="12">
        <v>8</v>
      </c>
      <c r="H17" s="12" t="s">
        <v>52</v>
      </c>
      <c r="I17" s="71">
        <v>61</v>
      </c>
      <c r="J17" s="14">
        <f t="shared" si="0"/>
        <v>82.432432432432435</v>
      </c>
      <c r="K17" s="15" t="s">
        <v>3187</v>
      </c>
      <c r="L17" s="15"/>
    </row>
    <row r="18" spans="1:12" ht="58.5" customHeight="1">
      <c r="A18" s="7" t="s">
        <v>3193</v>
      </c>
      <c r="B18" s="8" t="s">
        <v>3194</v>
      </c>
      <c r="C18" s="9" t="s">
        <v>3195</v>
      </c>
      <c r="D18" s="10">
        <v>40420</v>
      </c>
      <c r="E18" s="11" t="s">
        <v>19</v>
      </c>
      <c r="F18" s="12">
        <v>8</v>
      </c>
      <c r="G18" s="12">
        <v>8</v>
      </c>
      <c r="H18" s="12" t="s">
        <v>52</v>
      </c>
      <c r="I18" s="71">
        <v>61</v>
      </c>
      <c r="J18" s="14">
        <f t="shared" si="0"/>
        <v>82.432432432432435</v>
      </c>
      <c r="K18" s="15" t="s">
        <v>3077</v>
      </c>
      <c r="L18" s="15"/>
    </row>
    <row r="19" spans="1:12" ht="57" customHeight="1">
      <c r="A19" s="7" t="s">
        <v>3196</v>
      </c>
      <c r="B19" s="17"/>
      <c r="C19" s="262" t="s">
        <v>338</v>
      </c>
      <c r="D19" s="263">
        <v>40585</v>
      </c>
      <c r="E19" s="11" t="s">
        <v>51</v>
      </c>
      <c r="F19" s="12">
        <v>8</v>
      </c>
      <c r="G19" s="12">
        <v>8</v>
      </c>
      <c r="H19" s="20" t="s">
        <v>52</v>
      </c>
      <c r="I19" s="71">
        <v>68</v>
      </c>
      <c r="J19" s="14">
        <f t="shared" si="0"/>
        <v>91.891891891891902</v>
      </c>
      <c r="K19" s="260" t="s">
        <v>3093</v>
      </c>
      <c r="L19" s="15"/>
    </row>
    <row r="20" spans="1:12" ht="57" customHeight="1">
      <c r="A20" s="7" t="s">
        <v>3197</v>
      </c>
      <c r="B20" s="17"/>
      <c r="C20" s="262" t="s">
        <v>340</v>
      </c>
      <c r="D20" s="263">
        <v>40639</v>
      </c>
      <c r="E20" s="11" t="s">
        <v>51</v>
      </c>
      <c r="F20" s="12">
        <v>8</v>
      </c>
      <c r="G20" s="12">
        <v>8</v>
      </c>
      <c r="H20" s="24" t="s">
        <v>59</v>
      </c>
      <c r="I20" s="71">
        <v>64</v>
      </c>
      <c r="J20" s="14">
        <f t="shared" si="0"/>
        <v>86.486486486486484</v>
      </c>
      <c r="K20" s="262" t="s">
        <v>3093</v>
      </c>
      <c r="L20" s="15"/>
    </row>
    <row r="21" spans="1:12" ht="57" customHeight="1">
      <c r="A21" s="7" t="s">
        <v>3198</v>
      </c>
      <c r="B21" s="17"/>
      <c r="C21" s="262" t="s">
        <v>328</v>
      </c>
      <c r="D21" s="263">
        <v>40617</v>
      </c>
      <c r="E21" s="11" t="s">
        <v>51</v>
      </c>
      <c r="F21" s="12">
        <v>8</v>
      </c>
      <c r="G21" s="12">
        <v>8</v>
      </c>
      <c r="H21" s="24" t="s">
        <v>59</v>
      </c>
      <c r="I21" s="71">
        <v>64</v>
      </c>
      <c r="J21" s="14">
        <f t="shared" si="0"/>
        <v>86.486486486486484</v>
      </c>
      <c r="K21" s="262" t="s">
        <v>3093</v>
      </c>
      <c r="L21" s="15"/>
    </row>
    <row r="22" spans="1:12" ht="57" customHeight="1">
      <c r="A22" s="7" t="s">
        <v>3199</v>
      </c>
      <c r="B22" s="17"/>
      <c r="C22" s="262" t="s">
        <v>3200</v>
      </c>
      <c r="D22" s="263">
        <v>40302</v>
      </c>
      <c r="E22" s="11" t="s">
        <v>51</v>
      </c>
      <c r="F22" s="12">
        <v>8</v>
      </c>
      <c r="G22" s="12">
        <v>8</v>
      </c>
      <c r="H22" s="24" t="s">
        <v>59</v>
      </c>
      <c r="I22" s="71">
        <v>63</v>
      </c>
      <c r="J22" s="14">
        <f t="shared" si="0"/>
        <v>85.13513513513513</v>
      </c>
      <c r="K22" s="262" t="s">
        <v>3201</v>
      </c>
      <c r="L22" s="15"/>
    </row>
    <row r="23" spans="1:12" ht="57" customHeight="1">
      <c r="A23" s="7" t="s">
        <v>3202</v>
      </c>
      <c r="B23" s="17"/>
      <c r="C23" s="262" t="s">
        <v>326</v>
      </c>
      <c r="D23" s="263">
        <v>40422</v>
      </c>
      <c r="E23" s="11" t="s">
        <v>51</v>
      </c>
      <c r="F23" s="12">
        <v>8</v>
      </c>
      <c r="G23" s="12">
        <v>8</v>
      </c>
      <c r="H23" s="24" t="s">
        <v>59</v>
      </c>
      <c r="I23" s="71">
        <v>62</v>
      </c>
      <c r="J23" s="14">
        <f t="shared" si="0"/>
        <v>83.78378378378379</v>
      </c>
      <c r="K23" s="262" t="s">
        <v>3093</v>
      </c>
      <c r="L23" s="15"/>
    </row>
    <row r="24" spans="1:12" ht="57" customHeight="1">
      <c r="A24" s="7" t="s">
        <v>3203</v>
      </c>
      <c r="B24" s="17"/>
      <c r="C24" s="262" t="s">
        <v>3204</v>
      </c>
      <c r="D24" s="263">
        <v>40459</v>
      </c>
      <c r="E24" s="11" t="s">
        <v>51</v>
      </c>
      <c r="F24" s="12">
        <v>8</v>
      </c>
      <c r="G24" s="12">
        <v>8</v>
      </c>
      <c r="H24" s="24" t="s">
        <v>59</v>
      </c>
      <c r="I24" s="71">
        <v>62</v>
      </c>
      <c r="J24" s="14">
        <f t="shared" si="0"/>
        <v>83.78378378378379</v>
      </c>
      <c r="K24" s="262" t="s">
        <v>3201</v>
      </c>
      <c r="L24" s="15"/>
    </row>
    <row r="25" spans="1:12" ht="57" customHeight="1">
      <c r="A25" s="7" t="s">
        <v>3205</v>
      </c>
      <c r="B25" s="17"/>
      <c r="C25" s="262" t="s">
        <v>3206</v>
      </c>
      <c r="D25" s="263">
        <v>40352</v>
      </c>
      <c r="E25" s="11" t="s">
        <v>51</v>
      </c>
      <c r="F25" s="12">
        <v>8</v>
      </c>
      <c r="G25" s="12">
        <v>8</v>
      </c>
      <c r="H25" s="24" t="s">
        <v>59</v>
      </c>
      <c r="I25" s="71">
        <v>61</v>
      </c>
      <c r="J25" s="14">
        <f t="shared" si="0"/>
        <v>82.432432432432435</v>
      </c>
      <c r="K25" s="262" t="s">
        <v>3093</v>
      </c>
      <c r="L25" s="15"/>
    </row>
    <row r="26" spans="1:12" ht="57" customHeight="1">
      <c r="A26" s="7" t="s">
        <v>3207</v>
      </c>
      <c r="B26" s="17"/>
      <c r="C26" s="262" t="s">
        <v>334</v>
      </c>
      <c r="D26" s="263">
        <v>40448</v>
      </c>
      <c r="E26" s="11" t="s">
        <v>51</v>
      </c>
      <c r="F26" s="12">
        <v>8</v>
      </c>
      <c r="G26" s="12">
        <v>8</v>
      </c>
      <c r="H26" s="24" t="s">
        <v>59</v>
      </c>
      <c r="I26" s="71">
        <v>59</v>
      </c>
      <c r="J26" s="14">
        <f t="shared" si="0"/>
        <v>79.729729729729726</v>
      </c>
      <c r="K26" s="262" t="s">
        <v>3093</v>
      </c>
      <c r="L26" s="15"/>
    </row>
    <row r="27" spans="1:12" ht="60" customHeight="1">
      <c r="A27" s="7" t="s">
        <v>3208</v>
      </c>
      <c r="B27" s="26"/>
      <c r="C27" s="26" t="s">
        <v>1905</v>
      </c>
      <c r="D27" s="27">
        <v>40633</v>
      </c>
      <c r="E27" s="28" t="s">
        <v>79</v>
      </c>
      <c r="F27" s="12">
        <v>8</v>
      </c>
      <c r="G27" s="12">
        <v>8</v>
      </c>
      <c r="H27" s="12" t="s">
        <v>21</v>
      </c>
      <c r="I27" s="12">
        <v>63</v>
      </c>
      <c r="J27" s="14">
        <f t="shared" si="0"/>
        <v>85.13513513513513</v>
      </c>
      <c r="K27" s="15" t="s">
        <v>3209</v>
      </c>
      <c r="L27" s="15"/>
    </row>
    <row r="28" spans="1:12" ht="58.5" customHeight="1">
      <c r="A28" s="7" t="s">
        <v>3210</v>
      </c>
      <c r="B28" s="26"/>
      <c r="C28" s="712" t="s">
        <v>1311</v>
      </c>
      <c r="D28" s="36">
        <v>40408</v>
      </c>
      <c r="E28" s="28" t="s">
        <v>95</v>
      </c>
      <c r="F28" s="12">
        <v>8</v>
      </c>
      <c r="G28" s="12">
        <v>8</v>
      </c>
      <c r="H28" s="12" t="s">
        <v>21</v>
      </c>
      <c r="I28" s="71">
        <v>70</v>
      </c>
      <c r="J28" s="14">
        <f t="shared" si="0"/>
        <v>94.594594594594597</v>
      </c>
      <c r="K28" s="15" t="s">
        <v>3211</v>
      </c>
      <c r="L28" s="15"/>
    </row>
    <row r="29" spans="1:12" ht="58.5" customHeight="1">
      <c r="A29" s="7" t="s">
        <v>3212</v>
      </c>
      <c r="B29" s="26"/>
      <c r="C29" s="37" t="s">
        <v>1315</v>
      </c>
      <c r="D29" s="36">
        <v>40399</v>
      </c>
      <c r="E29" s="28" t="s">
        <v>95</v>
      </c>
      <c r="F29" s="12">
        <v>8</v>
      </c>
      <c r="G29" s="12">
        <v>8</v>
      </c>
      <c r="H29" s="12" t="s">
        <v>3213</v>
      </c>
      <c r="I29" s="71">
        <v>68</v>
      </c>
      <c r="J29" s="14">
        <f t="shared" si="0"/>
        <v>91.891891891891902</v>
      </c>
      <c r="K29" s="15" t="s">
        <v>3118</v>
      </c>
      <c r="L29" s="15"/>
    </row>
    <row r="30" spans="1:12" ht="58.5" customHeight="1">
      <c r="A30" s="7" t="s">
        <v>3214</v>
      </c>
      <c r="B30" s="26"/>
      <c r="C30" s="37" t="s">
        <v>504</v>
      </c>
      <c r="D30" s="36">
        <v>40409</v>
      </c>
      <c r="E30" s="28" t="s">
        <v>95</v>
      </c>
      <c r="F30" s="12">
        <v>8</v>
      </c>
      <c r="G30" s="12">
        <v>8</v>
      </c>
      <c r="H30" s="12" t="s">
        <v>3213</v>
      </c>
      <c r="I30" s="71">
        <v>67</v>
      </c>
      <c r="J30" s="14">
        <f t="shared" si="0"/>
        <v>90.540540540540533</v>
      </c>
      <c r="K30" s="15" t="s">
        <v>3118</v>
      </c>
      <c r="L30" s="15"/>
    </row>
    <row r="31" spans="1:12" ht="58.5" customHeight="1">
      <c r="A31" s="7" t="s">
        <v>3215</v>
      </c>
      <c r="B31" s="26"/>
      <c r="C31" s="37" t="s">
        <v>3216</v>
      </c>
      <c r="D31" s="36">
        <v>40554</v>
      </c>
      <c r="E31" s="28" t="s">
        <v>95</v>
      </c>
      <c r="F31" s="12">
        <v>8</v>
      </c>
      <c r="G31" s="12">
        <v>8</v>
      </c>
      <c r="H31" s="12" t="s">
        <v>3213</v>
      </c>
      <c r="I31" s="71">
        <v>66</v>
      </c>
      <c r="J31" s="14">
        <f t="shared" si="0"/>
        <v>89.189189189189193</v>
      </c>
      <c r="K31" s="15" t="s">
        <v>3118</v>
      </c>
      <c r="L31" s="15"/>
    </row>
    <row r="32" spans="1:12" ht="58.5" customHeight="1">
      <c r="A32" s="7" t="s">
        <v>3217</v>
      </c>
      <c r="B32" s="26"/>
      <c r="C32" s="37" t="s">
        <v>366</v>
      </c>
      <c r="D32" s="36">
        <v>40564</v>
      </c>
      <c r="E32" s="28" t="s">
        <v>95</v>
      </c>
      <c r="F32" s="12">
        <v>8</v>
      </c>
      <c r="G32" s="12">
        <v>8</v>
      </c>
      <c r="H32" s="12" t="s">
        <v>3213</v>
      </c>
      <c r="I32" s="71">
        <v>65</v>
      </c>
      <c r="J32" s="14">
        <f t="shared" si="0"/>
        <v>87.837837837837839</v>
      </c>
      <c r="K32" s="15" t="s">
        <v>3211</v>
      </c>
      <c r="L32" s="15"/>
    </row>
    <row r="33" spans="1:12" ht="58.5" customHeight="1">
      <c r="A33" s="7" t="s">
        <v>3218</v>
      </c>
      <c r="B33" s="26"/>
      <c r="C33" s="37" t="s">
        <v>354</v>
      </c>
      <c r="D33" s="36">
        <v>40496</v>
      </c>
      <c r="E33" s="28" t="s">
        <v>95</v>
      </c>
      <c r="F33" s="12">
        <v>8</v>
      </c>
      <c r="G33" s="12">
        <v>8</v>
      </c>
      <c r="H33" s="12" t="s">
        <v>3213</v>
      </c>
      <c r="I33" s="71">
        <v>65</v>
      </c>
      <c r="J33" s="14">
        <f t="shared" si="0"/>
        <v>87.837837837837839</v>
      </c>
      <c r="K33" s="15" t="s">
        <v>3211</v>
      </c>
      <c r="L33" s="15"/>
    </row>
    <row r="34" spans="1:12" ht="58.5" customHeight="1">
      <c r="A34" s="7" t="s">
        <v>3219</v>
      </c>
      <c r="B34" s="26"/>
      <c r="C34" s="37" t="s">
        <v>1765</v>
      </c>
      <c r="D34" s="36">
        <v>40168</v>
      </c>
      <c r="E34" s="28" t="s">
        <v>95</v>
      </c>
      <c r="F34" s="12">
        <v>8</v>
      </c>
      <c r="G34" s="12">
        <v>8</v>
      </c>
      <c r="H34" s="12" t="s">
        <v>3213</v>
      </c>
      <c r="I34" s="71">
        <v>63</v>
      </c>
      <c r="J34" s="14">
        <f t="shared" si="0"/>
        <v>85.13513513513513</v>
      </c>
      <c r="K34" s="15" t="s">
        <v>3211</v>
      </c>
      <c r="L34" s="15"/>
    </row>
    <row r="35" spans="1:12" ht="58.5" customHeight="1">
      <c r="A35" s="7" t="s">
        <v>3220</v>
      </c>
      <c r="B35" s="26"/>
      <c r="C35" s="37" t="s">
        <v>362</v>
      </c>
      <c r="D35" s="36">
        <v>40811</v>
      </c>
      <c r="E35" s="28" t="s">
        <v>95</v>
      </c>
      <c r="F35" s="12">
        <v>8</v>
      </c>
      <c r="G35" s="12">
        <v>8</v>
      </c>
      <c r="H35" s="12" t="s">
        <v>3213</v>
      </c>
      <c r="I35" s="71">
        <v>63</v>
      </c>
      <c r="J35" s="14">
        <f t="shared" si="0"/>
        <v>85.13513513513513</v>
      </c>
      <c r="K35" s="15" t="s">
        <v>3118</v>
      </c>
      <c r="L35" s="15"/>
    </row>
    <row r="36" spans="1:12" ht="58.5" customHeight="1">
      <c r="A36" s="7" t="s">
        <v>3221</v>
      </c>
      <c r="B36" s="26"/>
      <c r="C36" s="37" t="s">
        <v>2119</v>
      </c>
      <c r="D36" s="36">
        <v>40352</v>
      </c>
      <c r="E36" s="28" t="s">
        <v>95</v>
      </c>
      <c r="F36" s="12">
        <v>8</v>
      </c>
      <c r="G36" s="12">
        <v>8</v>
      </c>
      <c r="H36" s="12" t="s">
        <v>3213</v>
      </c>
      <c r="I36" s="71">
        <v>63</v>
      </c>
      <c r="J36" s="14">
        <f t="shared" si="0"/>
        <v>85.13513513513513</v>
      </c>
      <c r="K36" s="15" t="s">
        <v>3118</v>
      </c>
      <c r="L36" s="15"/>
    </row>
    <row r="37" spans="1:12" ht="58.5" customHeight="1">
      <c r="A37" s="7" t="s">
        <v>3222</v>
      </c>
      <c r="B37" s="26"/>
      <c r="C37" s="37" t="s">
        <v>1760</v>
      </c>
      <c r="D37" s="36">
        <v>40416</v>
      </c>
      <c r="E37" s="28" t="s">
        <v>95</v>
      </c>
      <c r="F37" s="12">
        <v>8</v>
      </c>
      <c r="G37" s="12">
        <v>8</v>
      </c>
      <c r="H37" s="12" t="s">
        <v>3213</v>
      </c>
      <c r="I37" s="71">
        <v>62</v>
      </c>
      <c r="J37" s="14">
        <f t="shared" si="0"/>
        <v>83.78378378378379</v>
      </c>
      <c r="K37" s="15" t="s">
        <v>3118</v>
      </c>
      <c r="L37" s="15"/>
    </row>
    <row r="38" spans="1:12" ht="58.5" customHeight="1">
      <c r="A38" s="7" t="s">
        <v>3223</v>
      </c>
      <c r="B38" s="26"/>
      <c r="C38" s="37" t="s">
        <v>1335</v>
      </c>
      <c r="D38" s="110">
        <v>40549</v>
      </c>
      <c r="E38" s="28" t="s">
        <v>95</v>
      </c>
      <c r="F38" s="12">
        <v>8</v>
      </c>
      <c r="G38" s="12">
        <v>8</v>
      </c>
      <c r="H38" s="12" t="s">
        <v>21</v>
      </c>
      <c r="I38" s="71">
        <v>62</v>
      </c>
      <c r="J38" s="14">
        <f t="shared" si="0"/>
        <v>83.78378378378379</v>
      </c>
      <c r="K38" s="15" t="s">
        <v>3118</v>
      </c>
      <c r="L38" s="15"/>
    </row>
    <row r="39" spans="1:12" ht="58.5" customHeight="1">
      <c r="A39" s="7" t="s">
        <v>3224</v>
      </c>
      <c r="B39" s="26"/>
      <c r="C39" s="37" t="s">
        <v>374</v>
      </c>
      <c r="D39" s="36">
        <v>40189</v>
      </c>
      <c r="E39" s="28" t="s">
        <v>113</v>
      </c>
      <c r="F39" s="12">
        <v>8</v>
      </c>
      <c r="G39" s="12">
        <v>8</v>
      </c>
      <c r="H39" s="12" t="s">
        <v>21</v>
      </c>
      <c r="I39" s="71">
        <v>67</v>
      </c>
      <c r="J39" s="14">
        <f t="shared" si="0"/>
        <v>90.540540540540533</v>
      </c>
      <c r="K39" s="15" t="s">
        <v>3128</v>
      </c>
      <c r="L39" s="15"/>
    </row>
    <row r="40" spans="1:12" ht="58.5" customHeight="1">
      <c r="A40" s="7" t="s">
        <v>3225</v>
      </c>
      <c r="B40" s="26"/>
      <c r="C40" s="135" t="s">
        <v>370</v>
      </c>
      <c r="D40" s="36">
        <v>40228</v>
      </c>
      <c r="E40" s="28" t="s">
        <v>113</v>
      </c>
      <c r="F40" s="12">
        <v>8</v>
      </c>
      <c r="G40" s="12">
        <v>8</v>
      </c>
      <c r="H40" s="12" t="s">
        <v>25</v>
      </c>
      <c r="I40" s="71">
        <v>66</v>
      </c>
      <c r="J40" s="14">
        <f t="shared" si="0"/>
        <v>89.189189189189193</v>
      </c>
      <c r="K40" s="15" t="s">
        <v>3128</v>
      </c>
      <c r="L40" s="15"/>
    </row>
    <row r="41" spans="1:12" ht="57" customHeight="1">
      <c r="A41" s="7" t="s">
        <v>3226</v>
      </c>
      <c r="B41" s="26"/>
      <c r="C41" s="26" t="s">
        <v>1341</v>
      </c>
      <c r="D41" s="27">
        <v>40460</v>
      </c>
      <c r="E41" s="28" t="s">
        <v>113</v>
      </c>
      <c r="F41" s="12">
        <v>8</v>
      </c>
      <c r="G41" s="12">
        <v>8</v>
      </c>
      <c r="H41" s="12" t="s">
        <v>25</v>
      </c>
      <c r="I41" s="71">
        <v>65</v>
      </c>
      <c r="J41" s="14">
        <f t="shared" si="0"/>
        <v>87.837837837837839</v>
      </c>
      <c r="K41" s="15" t="s">
        <v>3128</v>
      </c>
      <c r="L41" s="15"/>
    </row>
    <row r="42" spans="1:12" ht="57" customHeight="1">
      <c r="A42" s="7" t="s">
        <v>3227</v>
      </c>
      <c r="B42" s="26"/>
      <c r="C42" s="26" t="s">
        <v>517</v>
      </c>
      <c r="D42" s="27">
        <v>40271</v>
      </c>
      <c r="E42" s="28" t="s">
        <v>120</v>
      </c>
      <c r="F42" s="12">
        <v>8</v>
      </c>
      <c r="G42" s="12">
        <v>8</v>
      </c>
      <c r="H42" s="12" t="s">
        <v>21</v>
      </c>
      <c r="I42" s="12">
        <v>62</v>
      </c>
      <c r="J42" s="14">
        <f t="shared" si="0"/>
        <v>83.78378378378379</v>
      </c>
      <c r="K42" s="15" t="s">
        <v>3228</v>
      </c>
      <c r="L42" s="15"/>
    </row>
    <row r="43" spans="1:12" ht="81" customHeight="1">
      <c r="A43" s="7" t="s">
        <v>3229</v>
      </c>
      <c r="B43" s="26"/>
      <c r="C43" s="136" t="s">
        <v>1412</v>
      </c>
      <c r="D43" s="137">
        <v>40542</v>
      </c>
      <c r="E43" s="28" t="s">
        <v>126</v>
      </c>
      <c r="F43" s="17">
        <v>8</v>
      </c>
      <c r="G43" s="17">
        <v>8</v>
      </c>
      <c r="H43" s="17" t="s">
        <v>21</v>
      </c>
      <c r="I43" s="7">
        <v>69</v>
      </c>
      <c r="J43" s="713">
        <f t="shared" si="0"/>
        <v>93.243243243243242</v>
      </c>
      <c r="K43" s="125" t="s">
        <v>3138</v>
      </c>
      <c r="L43" s="15"/>
    </row>
    <row r="44" spans="1:12" ht="81" customHeight="1">
      <c r="A44" s="7" t="s">
        <v>3230</v>
      </c>
      <c r="B44" s="26"/>
      <c r="C44" s="138" t="s">
        <v>3231</v>
      </c>
      <c r="D44" s="139">
        <v>40469</v>
      </c>
      <c r="E44" s="28" t="s">
        <v>126</v>
      </c>
      <c r="F44" s="17">
        <v>8</v>
      </c>
      <c r="G44" s="17">
        <v>8</v>
      </c>
      <c r="H44" s="17" t="s">
        <v>25</v>
      </c>
      <c r="I44" s="7">
        <v>68</v>
      </c>
      <c r="J44" s="713">
        <f t="shared" si="0"/>
        <v>91.891891891891902</v>
      </c>
      <c r="K44" s="125" t="s">
        <v>3138</v>
      </c>
      <c r="L44" s="15"/>
    </row>
    <row r="45" spans="1:12" ht="81" customHeight="1">
      <c r="A45" s="7" t="s">
        <v>3232</v>
      </c>
      <c r="B45" s="26"/>
      <c r="C45" s="138" t="s">
        <v>398</v>
      </c>
      <c r="D45" s="139">
        <v>40314</v>
      </c>
      <c r="E45" s="28" t="s">
        <v>126</v>
      </c>
      <c r="F45" s="17">
        <v>8</v>
      </c>
      <c r="G45" s="17">
        <v>8</v>
      </c>
      <c r="H45" s="17" t="s">
        <v>25</v>
      </c>
      <c r="I45" s="7">
        <v>67</v>
      </c>
      <c r="J45" s="713">
        <f t="shared" si="0"/>
        <v>90.540540540540533</v>
      </c>
      <c r="K45" s="125" t="s">
        <v>3138</v>
      </c>
      <c r="L45" s="15"/>
    </row>
    <row r="46" spans="1:12" ht="81" customHeight="1">
      <c r="A46" s="7" t="s">
        <v>3233</v>
      </c>
      <c r="B46" s="26"/>
      <c r="C46" s="138" t="s">
        <v>522</v>
      </c>
      <c r="D46" s="139">
        <v>40486</v>
      </c>
      <c r="E46" s="28" t="s">
        <v>126</v>
      </c>
      <c r="F46" s="17">
        <v>8</v>
      </c>
      <c r="G46" s="17">
        <v>8</v>
      </c>
      <c r="H46" s="17" t="s">
        <v>25</v>
      </c>
      <c r="I46" s="7">
        <v>67</v>
      </c>
      <c r="J46" s="713">
        <f t="shared" si="0"/>
        <v>90.540540540540533</v>
      </c>
      <c r="K46" s="125" t="s">
        <v>3138</v>
      </c>
      <c r="L46" s="15"/>
    </row>
    <row r="47" spans="1:12" ht="81" customHeight="1">
      <c r="A47" s="7" t="s">
        <v>3234</v>
      </c>
      <c r="B47" s="26"/>
      <c r="C47" s="138" t="s">
        <v>412</v>
      </c>
      <c r="D47" s="139">
        <v>40197</v>
      </c>
      <c r="E47" s="28" t="s">
        <v>126</v>
      </c>
      <c r="F47" s="17">
        <v>8</v>
      </c>
      <c r="G47" s="17">
        <v>8</v>
      </c>
      <c r="H47" s="17" t="s">
        <v>25</v>
      </c>
      <c r="I47" s="7">
        <v>67</v>
      </c>
      <c r="J47" s="713">
        <f t="shared" si="0"/>
        <v>90.540540540540533</v>
      </c>
      <c r="K47" s="264" t="s">
        <v>3235</v>
      </c>
      <c r="L47" s="15"/>
    </row>
    <row r="48" spans="1:12" ht="81" customHeight="1">
      <c r="A48" s="7" t="s">
        <v>3236</v>
      </c>
      <c r="B48" s="26"/>
      <c r="C48" s="138" t="s">
        <v>3237</v>
      </c>
      <c r="D48" s="139">
        <v>40427</v>
      </c>
      <c r="E48" s="28" t="s">
        <v>126</v>
      </c>
      <c r="F48" s="17">
        <v>8</v>
      </c>
      <c r="G48" s="17">
        <v>8</v>
      </c>
      <c r="H48" s="17" t="s">
        <v>25</v>
      </c>
      <c r="I48" s="7">
        <v>67</v>
      </c>
      <c r="J48" s="713">
        <f t="shared" si="0"/>
        <v>90.540540540540533</v>
      </c>
      <c r="K48" s="264" t="s">
        <v>3235</v>
      </c>
      <c r="L48" s="15"/>
    </row>
    <row r="49" spans="1:12" ht="81" customHeight="1">
      <c r="A49" s="7" t="s">
        <v>3238</v>
      </c>
      <c r="B49" s="26"/>
      <c r="C49" s="136" t="s">
        <v>3239</v>
      </c>
      <c r="D49" s="714">
        <v>40583</v>
      </c>
      <c r="E49" s="28" t="s">
        <v>126</v>
      </c>
      <c r="F49" s="12">
        <v>8</v>
      </c>
      <c r="G49" s="12">
        <v>8</v>
      </c>
      <c r="H49" s="17" t="s">
        <v>25</v>
      </c>
      <c r="I49" s="71">
        <v>66</v>
      </c>
      <c r="J49" s="14">
        <f t="shared" si="0"/>
        <v>89.189189189189193</v>
      </c>
      <c r="K49" s="125" t="s">
        <v>3134</v>
      </c>
      <c r="L49" s="15"/>
    </row>
    <row r="50" spans="1:12" ht="81" customHeight="1">
      <c r="A50" s="7" t="s">
        <v>3240</v>
      </c>
      <c r="B50" s="26"/>
      <c r="C50" s="138" t="s">
        <v>3241</v>
      </c>
      <c r="D50" s="715">
        <v>40634</v>
      </c>
      <c r="E50" s="28" t="s">
        <v>126</v>
      </c>
      <c r="F50" s="12">
        <v>8</v>
      </c>
      <c r="G50" s="12">
        <v>8</v>
      </c>
      <c r="H50" s="17" t="s">
        <v>25</v>
      </c>
      <c r="I50" s="71">
        <v>65</v>
      </c>
      <c r="J50" s="14">
        <f t="shared" si="0"/>
        <v>87.837837837837839</v>
      </c>
      <c r="K50" s="264" t="s">
        <v>3235</v>
      </c>
      <c r="L50" s="15"/>
    </row>
    <row r="51" spans="1:12" ht="81" customHeight="1">
      <c r="A51" s="7" t="s">
        <v>3242</v>
      </c>
      <c r="B51" s="26"/>
      <c r="C51" s="138" t="s">
        <v>404</v>
      </c>
      <c r="D51" s="715">
        <v>41248</v>
      </c>
      <c r="E51" s="28" t="s">
        <v>126</v>
      </c>
      <c r="F51" s="12">
        <v>8</v>
      </c>
      <c r="G51" s="12">
        <v>8</v>
      </c>
      <c r="H51" s="17" t="s">
        <v>25</v>
      </c>
      <c r="I51" s="71">
        <v>65</v>
      </c>
      <c r="J51" s="14">
        <f t="shared" si="0"/>
        <v>87.837837837837839</v>
      </c>
      <c r="K51" s="264" t="s">
        <v>3235</v>
      </c>
      <c r="L51" s="15"/>
    </row>
    <row r="52" spans="1:12" ht="81" customHeight="1">
      <c r="A52" s="7" t="s">
        <v>3243</v>
      </c>
      <c r="B52" s="26"/>
      <c r="C52" s="138" t="s">
        <v>3244</v>
      </c>
      <c r="D52" s="715">
        <v>40328</v>
      </c>
      <c r="E52" s="28" t="s">
        <v>126</v>
      </c>
      <c r="F52" s="12">
        <v>8</v>
      </c>
      <c r="G52" s="12">
        <v>8</v>
      </c>
      <c r="H52" s="17" t="s">
        <v>25</v>
      </c>
      <c r="I52" s="71">
        <v>64</v>
      </c>
      <c r="J52" s="14">
        <f t="shared" si="0"/>
        <v>86.486486486486484</v>
      </c>
      <c r="K52" s="125" t="s">
        <v>3138</v>
      </c>
      <c r="L52" s="15"/>
    </row>
    <row r="53" spans="1:12" ht="81" customHeight="1">
      <c r="A53" s="7" t="s">
        <v>3245</v>
      </c>
      <c r="B53" s="26"/>
      <c r="C53" s="138" t="s">
        <v>524</v>
      </c>
      <c r="D53" s="715">
        <v>40579</v>
      </c>
      <c r="E53" s="28" t="s">
        <v>126</v>
      </c>
      <c r="F53" s="12">
        <v>8</v>
      </c>
      <c r="G53" s="12">
        <v>8</v>
      </c>
      <c r="H53" s="17" t="s">
        <v>25</v>
      </c>
      <c r="I53" s="71">
        <v>63</v>
      </c>
      <c r="J53" s="14">
        <f t="shared" si="0"/>
        <v>85.13513513513513</v>
      </c>
      <c r="K53" s="125" t="s">
        <v>3138</v>
      </c>
      <c r="L53" s="15"/>
    </row>
    <row r="54" spans="1:12" ht="58.5" customHeight="1">
      <c r="A54" s="7" t="s">
        <v>3246</v>
      </c>
      <c r="B54" s="26"/>
      <c r="C54" t="s">
        <v>1371</v>
      </c>
      <c r="D54" s="294">
        <v>40135</v>
      </c>
      <c r="E54" s="28" t="s">
        <v>160</v>
      </c>
      <c r="F54" s="12">
        <v>8</v>
      </c>
      <c r="G54" s="12">
        <v>8</v>
      </c>
      <c r="H54" t="s">
        <v>21</v>
      </c>
      <c r="I54" s="71">
        <v>69</v>
      </c>
      <c r="J54" s="14">
        <f t="shared" si="0"/>
        <v>93.243243243243242</v>
      </c>
      <c r="K54" t="s">
        <v>3145</v>
      </c>
      <c r="L54" s="15"/>
    </row>
    <row r="55" spans="1:12" ht="58.5" customHeight="1">
      <c r="A55" s="7" t="s">
        <v>3247</v>
      </c>
      <c r="B55" s="26"/>
      <c r="C55" t="s">
        <v>3248</v>
      </c>
      <c r="D55" s="294">
        <v>40356</v>
      </c>
      <c r="E55" s="28" t="s">
        <v>160</v>
      </c>
      <c r="F55" s="12">
        <v>8</v>
      </c>
      <c r="G55" s="12">
        <v>8</v>
      </c>
      <c r="H55" t="s">
        <v>25</v>
      </c>
      <c r="I55" s="71">
        <v>65</v>
      </c>
      <c r="J55" s="14">
        <f t="shared" si="0"/>
        <v>87.837837837837839</v>
      </c>
      <c r="K55" t="s">
        <v>3145</v>
      </c>
      <c r="L55" s="15"/>
    </row>
    <row r="56" spans="1:12" ht="58.5" customHeight="1">
      <c r="A56" s="7" t="s">
        <v>3249</v>
      </c>
      <c r="B56" s="26"/>
      <c r="C56" t="s">
        <v>3250</v>
      </c>
      <c r="D56" s="294">
        <v>40520</v>
      </c>
      <c r="E56" s="28" t="s">
        <v>160</v>
      </c>
      <c r="F56" s="12">
        <v>8</v>
      </c>
      <c r="G56" s="12">
        <v>8</v>
      </c>
      <c r="H56" t="s">
        <v>25</v>
      </c>
      <c r="I56" s="71">
        <v>60</v>
      </c>
      <c r="J56" s="14">
        <f t="shared" si="0"/>
        <v>81.081081081081081</v>
      </c>
      <c r="K56" t="s">
        <v>3145</v>
      </c>
      <c r="L56" s="15"/>
    </row>
    <row r="57" spans="1:12" ht="58.5" customHeight="1">
      <c r="A57" s="7" t="s">
        <v>3251</v>
      </c>
      <c r="B57" s="26"/>
      <c r="C57" s="26" t="s">
        <v>2140</v>
      </c>
      <c r="D57" s="27">
        <v>40518</v>
      </c>
      <c r="E57" s="28" t="s">
        <v>174</v>
      </c>
      <c r="F57" s="12">
        <v>8</v>
      </c>
      <c r="G57" s="12">
        <v>8</v>
      </c>
      <c r="H57" s="12" t="s">
        <v>21</v>
      </c>
      <c r="I57" s="71">
        <v>67</v>
      </c>
      <c r="J57" s="14">
        <f t="shared" si="0"/>
        <v>90.540540540540533</v>
      </c>
      <c r="K57" s="15" t="s">
        <v>3252</v>
      </c>
      <c r="L57" s="15"/>
    </row>
    <row r="58" spans="1:12" ht="58.5" customHeight="1">
      <c r="A58" s="7" t="s">
        <v>3253</v>
      </c>
      <c r="B58" s="26"/>
      <c r="C58" s="26" t="s">
        <v>1935</v>
      </c>
      <c r="D58" s="27">
        <v>40387</v>
      </c>
      <c r="E58" s="28" t="s">
        <v>174</v>
      </c>
      <c r="F58" s="12">
        <v>8</v>
      </c>
      <c r="G58" s="12">
        <v>8</v>
      </c>
      <c r="H58" s="12" t="s">
        <v>25</v>
      </c>
      <c r="I58" s="71">
        <v>66</v>
      </c>
      <c r="J58" s="14">
        <f t="shared" si="0"/>
        <v>89.189189189189193</v>
      </c>
      <c r="K58" s="15" t="s">
        <v>3158</v>
      </c>
      <c r="L58" s="15"/>
    </row>
    <row r="59" spans="1:12" ht="58.5" customHeight="1">
      <c r="A59" s="7" t="s">
        <v>3254</v>
      </c>
      <c r="B59" s="26"/>
      <c r="C59" s="26" t="s">
        <v>2851</v>
      </c>
      <c r="D59" s="27">
        <v>40520</v>
      </c>
      <c r="E59" s="28" t="s">
        <v>174</v>
      </c>
      <c r="F59" s="12">
        <v>8</v>
      </c>
      <c r="G59" s="12">
        <v>8</v>
      </c>
      <c r="H59" s="12" t="s">
        <v>25</v>
      </c>
      <c r="I59" s="71">
        <v>58</v>
      </c>
      <c r="J59" s="14">
        <f t="shared" si="0"/>
        <v>78.378378378378372</v>
      </c>
      <c r="K59" s="15" t="s">
        <v>3158</v>
      </c>
      <c r="L59" s="15"/>
    </row>
    <row r="60" spans="1:12" ht="58.5" customHeight="1">
      <c r="A60" s="43" t="s">
        <v>3255</v>
      </c>
      <c r="B60" s="26"/>
      <c r="C60" s="423" t="s">
        <v>1939</v>
      </c>
      <c r="D60" s="97">
        <v>40534</v>
      </c>
      <c r="E60" s="28" t="s">
        <v>198</v>
      </c>
      <c r="F60" s="12">
        <v>8</v>
      </c>
      <c r="G60" s="12">
        <v>8</v>
      </c>
      <c r="H60" s="12" t="s">
        <v>21</v>
      </c>
      <c r="I60" s="12">
        <v>66</v>
      </c>
      <c r="J60" s="14">
        <f t="shared" si="0"/>
        <v>89.189189189189193</v>
      </c>
      <c r="K60" s="15" t="s">
        <v>3171</v>
      </c>
      <c r="L60" s="15"/>
    </row>
    <row r="61" spans="1:12" ht="58.5" customHeight="1">
      <c r="A61" s="43" t="s">
        <v>3256</v>
      </c>
      <c r="B61" s="26"/>
      <c r="C61" s="463" t="s">
        <v>2632</v>
      </c>
      <c r="D61" s="27">
        <v>40199</v>
      </c>
      <c r="E61" s="28" t="s">
        <v>208</v>
      </c>
      <c r="F61" s="12">
        <v>8</v>
      </c>
      <c r="G61" s="12">
        <v>8</v>
      </c>
      <c r="H61" s="12" t="s">
        <v>21</v>
      </c>
      <c r="I61" s="71">
        <v>65</v>
      </c>
      <c r="J61" s="14">
        <f t="shared" si="0"/>
        <v>87.837837837837839</v>
      </c>
      <c r="K61" s="15" t="s">
        <v>3257</v>
      </c>
      <c r="L61" s="15"/>
    </row>
    <row r="62" spans="1:12" ht="58.5" customHeight="1">
      <c r="A62" s="43" t="s">
        <v>3258</v>
      </c>
      <c r="B62" s="26"/>
      <c r="C62" s="710" t="s">
        <v>2146</v>
      </c>
      <c r="D62" s="27">
        <v>40329</v>
      </c>
      <c r="E62" s="28" t="s">
        <v>208</v>
      </c>
      <c r="F62" s="12">
        <v>8</v>
      </c>
      <c r="G62" s="12">
        <v>8</v>
      </c>
      <c r="H62" s="12" t="s">
        <v>25</v>
      </c>
      <c r="I62" s="71">
        <v>63</v>
      </c>
      <c r="J62" s="14">
        <f t="shared" si="0"/>
        <v>85.13513513513513</v>
      </c>
      <c r="K62" s="15" t="s">
        <v>3257</v>
      </c>
      <c r="L62" s="15"/>
    </row>
    <row r="63" spans="1:12" ht="58.5" customHeight="1">
      <c r="A63" s="43" t="s">
        <v>3259</v>
      </c>
      <c r="B63" s="26"/>
      <c r="C63" s="710" t="s">
        <v>3260</v>
      </c>
      <c r="D63" s="27">
        <v>40408</v>
      </c>
      <c r="E63" s="28" t="s">
        <v>208</v>
      </c>
      <c r="F63" s="12">
        <v>8</v>
      </c>
      <c r="G63" s="12">
        <v>8</v>
      </c>
      <c r="H63" s="12" t="s">
        <v>25</v>
      </c>
      <c r="I63" s="71">
        <v>61</v>
      </c>
      <c r="J63" s="14">
        <f t="shared" si="0"/>
        <v>82.432432432432435</v>
      </c>
      <c r="K63" s="15" t="s">
        <v>3257</v>
      </c>
      <c r="L63" s="15"/>
    </row>
    <row r="64" spans="1:12" ht="58.5" customHeight="1">
      <c r="A64" s="43" t="s">
        <v>3261</v>
      </c>
      <c r="B64" s="26"/>
      <c r="C64" s="710" t="s">
        <v>466</v>
      </c>
      <c r="D64" s="27">
        <v>40666</v>
      </c>
      <c r="E64" s="28" t="s">
        <v>208</v>
      </c>
      <c r="F64" s="12">
        <v>8</v>
      </c>
      <c r="G64" s="12">
        <v>8</v>
      </c>
      <c r="H64" s="12" t="s">
        <v>25</v>
      </c>
      <c r="I64" s="71">
        <v>58</v>
      </c>
      <c r="J64" s="14">
        <f t="shared" si="0"/>
        <v>78.378378378378372</v>
      </c>
      <c r="K64" s="15" t="s">
        <v>3257</v>
      </c>
      <c r="L64" s="15"/>
    </row>
    <row r="65" spans="1:18" ht="57" customHeight="1">
      <c r="A65" s="7" t="s">
        <v>3262</v>
      </c>
      <c r="B65" s="26"/>
      <c r="C65" s="119" t="s">
        <v>1943</v>
      </c>
      <c r="D65" s="120">
        <v>40444</v>
      </c>
      <c r="E65" s="302" t="s">
        <v>222</v>
      </c>
      <c r="F65" s="121">
        <v>8</v>
      </c>
      <c r="G65" s="121">
        <v>8</v>
      </c>
      <c r="H65" s="121" t="s">
        <v>21</v>
      </c>
      <c r="I65" s="121">
        <v>66</v>
      </c>
      <c r="J65" s="122">
        <f t="shared" si="0"/>
        <v>89.189189189189193</v>
      </c>
      <c r="K65" s="121" t="s">
        <v>3263</v>
      </c>
      <c r="L65" s="15"/>
      <c r="M65" s="3"/>
      <c r="N65" s="3"/>
      <c r="O65" s="3"/>
      <c r="P65" s="3"/>
      <c r="Q65" s="3"/>
      <c r="R65" s="3"/>
    </row>
    <row r="66" spans="1:18" ht="54.75" customHeight="1">
      <c r="A66" s="77"/>
      <c r="B66" s="79"/>
      <c r="C66" s="100" t="s">
        <v>259</v>
      </c>
      <c r="D66" s="95"/>
      <c r="E66" s="611" t="s">
        <v>297</v>
      </c>
      <c r="F66" s="81"/>
      <c r="G66" s="81"/>
      <c r="H66" s="81"/>
      <c r="I66" s="81"/>
      <c r="J66" s="81"/>
      <c r="K66" s="83"/>
      <c r="L66" s="83"/>
      <c r="M66" s="3"/>
      <c r="N66" s="3"/>
      <c r="O66" s="3"/>
      <c r="P66" s="3"/>
      <c r="Q66" s="3"/>
      <c r="R66" s="3"/>
    </row>
    <row r="67" spans="1:18">
      <c r="B67" s="902" t="s">
        <v>223</v>
      </c>
      <c r="C67" s="903"/>
      <c r="D67" s="903"/>
      <c r="E67" s="903"/>
      <c r="F67" s="903"/>
      <c r="G67" s="903"/>
      <c r="H67" s="903"/>
      <c r="I67" s="903"/>
      <c r="J67" s="903"/>
      <c r="K67" s="903"/>
      <c r="L67" s="904"/>
    </row>
    <row r="68" spans="1:18" ht="76.5">
      <c r="A68" s="7" t="s">
        <v>3264</v>
      </c>
      <c r="B68" s="15"/>
      <c r="C68" s="17" t="s">
        <v>1361</v>
      </c>
      <c r="D68" s="716">
        <v>40277</v>
      </c>
      <c r="E68" s="28" t="s">
        <v>126</v>
      </c>
      <c r="F68" s="17">
        <v>8</v>
      </c>
      <c r="G68" s="17">
        <v>8</v>
      </c>
      <c r="H68" s="17" t="s">
        <v>25</v>
      </c>
      <c r="I68" s="17"/>
      <c r="J68" s="17"/>
      <c r="K68" s="17" t="s">
        <v>3235</v>
      </c>
      <c r="L68" s="15"/>
    </row>
    <row r="69" spans="1:18" ht="76.5">
      <c r="A69" s="7" t="s">
        <v>3265</v>
      </c>
      <c r="B69" s="15"/>
      <c r="C69" s="17" t="s">
        <v>418</v>
      </c>
      <c r="D69" s="716">
        <v>40570</v>
      </c>
      <c r="E69" s="28" t="s">
        <v>126</v>
      </c>
      <c r="F69" s="17">
        <v>8</v>
      </c>
      <c r="G69" s="17">
        <v>8</v>
      </c>
      <c r="H69" s="17" t="s">
        <v>25</v>
      </c>
      <c r="I69" s="717"/>
      <c r="J69" s="717"/>
      <c r="K69" s="17" t="s">
        <v>3138</v>
      </c>
      <c r="L69" s="15"/>
    </row>
    <row r="70" spans="1:18" ht="76.5">
      <c r="A70" s="7" t="s">
        <v>3266</v>
      </c>
      <c r="B70" s="15"/>
      <c r="C70" s="17" t="s">
        <v>392</v>
      </c>
      <c r="D70" s="716">
        <v>40547</v>
      </c>
      <c r="E70" s="28" t="s">
        <v>126</v>
      </c>
      <c r="F70" s="17">
        <v>8</v>
      </c>
      <c r="G70" s="17">
        <v>8</v>
      </c>
      <c r="H70" s="17" t="s">
        <v>25</v>
      </c>
      <c r="I70" s="15"/>
      <c r="J70" s="15"/>
      <c r="K70" s="17" t="s">
        <v>3138</v>
      </c>
      <c r="L70" s="15"/>
    </row>
  </sheetData>
  <mergeCells count="6">
    <mergeCell ref="B67:L67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BFF"/>
  </sheetPr>
  <dimension ref="A2:R59"/>
  <sheetViews>
    <sheetView topLeftCell="A36" workbookViewId="0"/>
  </sheetViews>
  <sheetFormatPr defaultColWidth="10.42578125" defaultRowHeight="12.75"/>
  <cols>
    <col min="1" max="1" width="33.2851562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3267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3268</v>
      </c>
      <c r="B12" s="8" t="s">
        <v>1418</v>
      </c>
      <c r="C12" s="9" t="s">
        <v>647</v>
      </c>
      <c r="D12" s="10">
        <v>40200</v>
      </c>
      <c r="E12" s="11" t="s">
        <v>19</v>
      </c>
      <c r="F12" s="12">
        <v>9</v>
      </c>
      <c r="G12" s="12">
        <v>9</v>
      </c>
      <c r="H12" s="12" t="s">
        <v>52</v>
      </c>
      <c r="I12" s="12">
        <v>46</v>
      </c>
      <c r="J12" s="14">
        <f t="shared" ref="J12:J55" si="0">I12/55*100</f>
        <v>83.636363636363626</v>
      </c>
      <c r="K12" s="15" t="s">
        <v>3073</v>
      </c>
      <c r="L12" s="15"/>
    </row>
    <row r="13" spans="1:13" ht="57" customHeight="1">
      <c r="A13" s="7" t="s">
        <v>3269</v>
      </c>
      <c r="B13" s="17"/>
      <c r="C13" s="262" t="s">
        <v>654</v>
      </c>
      <c r="D13" s="263">
        <v>40033</v>
      </c>
      <c r="E13" s="11" t="s">
        <v>51</v>
      </c>
      <c r="F13" s="12">
        <v>9</v>
      </c>
      <c r="G13" s="12">
        <v>9</v>
      </c>
      <c r="H13" s="20" t="s">
        <v>52</v>
      </c>
      <c r="I13" s="71">
        <v>49</v>
      </c>
      <c r="J13" s="14">
        <f t="shared" si="0"/>
        <v>89.090909090909093</v>
      </c>
      <c r="K13" s="262" t="s">
        <v>3270</v>
      </c>
      <c r="L13" s="15"/>
    </row>
    <row r="14" spans="1:13" ht="57" customHeight="1">
      <c r="A14" s="7" t="s">
        <v>3271</v>
      </c>
      <c r="B14" s="17"/>
      <c r="C14" s="262" t="s">
        <v>2883</v>
      </c>
      <c r="D14" s="263">
        <v>39912</v>
      </c>
      <c r="E14" s="11" t="s">
        <v>51</v>
      </c>
      <c r="F14" s="12">
        <v>9</v>
      </c>
      <c r="G14" s="12">
        <v>9</v>
      </c>
      <c r="H14" s="24" t="s">
        <v>59</v>
      </c>
      <c r="I14" s="71">
        <v>48</v>
      </c>
      <c r="J14" s="14">
        <f t="shared" si="0"/>
        <v>87.272727272727266</v>
      </c>
      <c r="K14" s="262" t="s">
        <v>3093</v>
      </c>
      <c r="L14" s="15"/>
    </row>
    <row r="15" spans="1:13" ht="57" customHeight="1">
      <c r="A15" s="7" t="s">
        <v>3272</v>
      </c>
      <c r="B15" s="17"/>
      <c r="C15" s="262" t="s">
        <v>1498</v>
      </c>
      <c r="D15" s="263">
        <v>40026</v>
      </c>
      <c r="E15" s="11" t="s">
        <v>51</v>
      </c>
      <c r="F15" s="12">
        <v>9</v>
      </c>
      <c r="G15" s="12">
        <v>9</v>
      </c>
      <c r="H15" s="24" t="s">
        <v>59</v>
      </c>
      <c r="I15" s="71">
        <v>48</v>
      </c>
      <c r="J15" s="14">
        <f t="shared" si="0"/>
        <v>87.272727272727266</v>
      </c>
      <c r="K15" s="262" t="s">
        <v>3093</v>
      </c>
      <c r="L15" s="15"/>
    </row>
    <row r="16" spans="1:13" ht="57" customHeight="1">
      <c r="A16" s="7" t="s">
        <v>3273</v>
      </c>
      <c r="B16" s="17"/>
      <c r="C16" s="262" t="s">
        <v>666</v>
      </c>
      <c r="D16" s="263">
        <v>40030</v>
      </c>
      <c r="E16" s="11" t="s">
        <v>51</v>
      </c>
      <c r="F16" s="12">
        <v>9</v>
      </c>
      <c r="G16" s="12">
        <v>9</v>
      </c>
      <c r="H16" s="24" t="s">
        <v>59</v>
      </c>
      <c r="I16" s="71">
        <v>48</v>
      </c>
      <c r="J16" s="14">
        <f t="shared" si="0"/>
        <v>87.272727272727266</v>
      </c>
      <c r="K16" s="262" t="s">
        <v>3093</v>
      </c>
      <c r="L16" s="15"/>
    </row>
    <row r="17" spans="1:12" ht="57" customHeight="1">
      <c r="A17" s="7" t="s">
        <v>3274</v>
      </c>
      <c r="B17" s="17"/>
      <c r="C17" s="262" t="s">
        <v>1500</v>
      </c>
      <c r="D17" s="263">
        <v>40260</v>
      </c>
      <c r="E17" s="11" t="s">
        <v>51</v>
      </c>
      <c r="F17" s="12">
        <v>9</v>
      </c>
      <c r="G17" s="12">
        <v>9</v>
      </c>
      <c r="H17" s="24" t="s">
        <v>59</v>
      </c>
      <c r="I17" s="71">
        <v>47</v>
      </c>
      <c r="J17" s="14">
        <f t="shared" si="0"/>
        <v>85.454545454545453</v>
      </c>
      <c r="K17" s="262" t="s">
        <v>3201</v>
      </c>
      <c r="L17" s="15"/>
    </row>
    <row r="18" spans="1:12" ht="57" customHeight="1">
      <c r="A18" s="7" t="s">
        <v>3275</v>
      </c>
      <c r="B18" s="17"/>
      <c r="C18" s="262" t="s">
        <v>658</v>
      </c>
      <c r="D18" s="263">
        <v>39816</v>
      </c>
      <c r="E18" s="11" t="s">
        <v>51</v>
      </c>
      <c r="F18" s="12">
        <v>9</v>
      </c>
      <c r="G18" s="12">
        <v>9</v>
      </c>
      <c r="H18" s="24" t="s">
        <v>59</v>
      </c>
      <c r="I18" s="71">
        <v>47</v>
      </c>
      <c r="J18" s="14">
        <f t="shared" si="0"/>
        <v>85.454545454545453</v>
      </c>
      <c r="K18" s="262" t="s">
        <v>3201</v>
      </c>
      <c r="L18" s="15"/>
    </row>
    <row r="19" spans="1:12" ht="60" customHeight="1">
      <c r="A19" s="7" t="s">
        <v>3276</v>
      </c>
      <c r="B19" s="26"/>
      <c r="C19" s="26" t="s">
        <v>3277</v>
      </c>
      <c r="D19" s="27">
        <v>40082</v>
      </c>
      <c r="E19" s="28" t="s">
        <v>79</v>
      </c>
      <c r="F19" s="12">
        <v>9</v>
      </c>
      <c r="G19" s="12">
        <v>9</v>
      </c>
      <c r="H19" s="12" t="s">
        <v>21</v>
      </c>
      <c r="I19" s="12">
        <v>46</v>
      </c>
      <c r="J19" s="14">
        <f t="shared" si="0"/>
        <v>83.636363636363626</v>
      </c>
      <c r="K19" s="15" t="s">
        <v>3209</v>
      </c>
      <c r="L19" s="15"/>
    </row>
    <row r="20" spans="1:12" ht="58.5" customHeight="1">
      <c r="A20" s="7" t="s">
        <v>3278</v>
      </c>
      <c r="B20" s="26"/>
      <c r="C20" s="718" t="s">
        <v>700</v>
      </c>
      <c r="D20" s="36">
        <v>40321</v>
      </c>
      <c r="E20" s="28" t="s">
        <v>95</v>
      </c>
      <c r="F20" s="12">
        <v>9</v>
      </c>
      <c r="G20" s="12">
        <v>9</v>
      </c>
      <c r="H20" s="12" t="s">
        <v>21</v>
      </c>
      <c r="I20" s="71">
        <v>50</v>
      </c>
      <c r="J20" s="14">
        <f t="shared" si="0"/>
        <v>90.909090909090907</v>
      </c>
      <c r="K20" s="15" t="s">
        <v>3211</v>
      </c>
      <c r="L20" s="15"/>
    </row>
    <row r="21" spans="1:12" ht="58.5" customHeight="1">
      <c r="A21" s="7" t="s">
        <v>3279</v>
      </c>
      <c r="B21" s="26"/>
      <c r="C21" s="719" t="s">
        <v>2069</v>
      </c>
      <c r="D21" s="36">
        <v>40120</v>
      </c>
      <c r="E21" s="28" t="s">
        <v>95</v>
      </c>
      <c r="F21" s="12">
        <v>9</v>
      </c>
      <c r="G21" s="12">
        <v>9</v>
      </c>
      <c r="H21" s="12" t="s">
        <v>1610</v>
      </c>
      <c r="I21" s="71">
        <v>48</v>
      </c>
      <c r="J21" s="14">
        <f t="shared" si="0"/>
        <v>87.272727272727266</v>
      </c>
      <c r="K21" s="15" t="s">
        <v>3111</v>
      </c>
      <c r="L21" s="15"/>
    </row>
    <row r="22" spans="1:12" ht="58.5" customHeight="1">
      <c r="A22" s="7" t="s">
        <v>3280</v>
      </c>
      <c r="B22" s="26"/>
      <c r="C22" s="719" t="s">
        <v>3281</v>
      </c>
      <c r="D22" s="36">
        <v>39865</v>
      </c>
      <c r="E22" s="28" t="s">
        <v>95</v>
      </c>
      <c r="F22" s="12">
        <v>9</v>
      </c>
      <c r="G22" s="12">
        <v>9</v>
      </c>
      <c r="H22" s="12" t="s">
        <v>1610</v>
      </c>
      <c r="I22" s="71">
        <v>48</v>
      </c>
      <c r="J22" s="14">
        <f t="shared" si="0"/>
        <v>87.272727272727266</v>
      </c>
      <c r="K22" s="15" t="s">
        <v>3211</v>
      </c>
      <c r="L22" s="15"/>
    </row>
    <row r="23" spans="1:12" ht="58.5" customHeight="1">
      <c r="A23" s="7" t="s">
        <v>3282</v>
      </c>
      <c r="B23" s="26"/>
      <c r="C23" s="38" t="s">
        <v>690</v>
      </c>
      <c r="D23" s="720">
        <v>40117</v>
      </c>
      <c r="E23" s="28" t="s">
        <v>95</v>
      </c>
      <c r="F23" s="12">
        <v>9</v>
      </c>
      <c r="G23" s="12">
        <v>9</v>
      </c>
      <c r="H23" s="12" t="s">
        <v>1610</v>
      </c>
      <c r="I23" s="71">
        <v>47</v>
      </c>
      <c r="J23" s="14">
        <f t="shared" si="0"/>
        <v>85.454545454545453</v>
      </c>
      <c r="K23" s="15" t="s">
        <v>3111</v>
      </c>
      <c r="L23" s="15"/>
    </row>
    <row r="24" spans="1:12" ht="58.5" customHeight="1">
      <c r="A24" s="165"/>
      <c r="B24" s="79"/>
      <c r="C24" s="303" t="s">
        <v>259</v>
      </c>
      <c r="D24" s="304"/>
      <c r="E24" s="80" t="s">
        <v>113</v>
      </c>
      <c r="F24" s="81"/>
      <c r="G24" s="81"/>
      <c r="H24" s="81"/>
      <c r="I24" s="81"/>
      <c r="J24" s="81"/>
      <c r="K24" s="83"/>
      <c r="L24" s="83"/>
    </row>
    <row r="25" spans="1:12" ht="57" customHeight="1">
      <c r="A25" s="7" t="s">
        <v>3283</v>
      </c>
      <c r="B25" s="26"/>
      <c r="C25" s="26" t="s">
        <v>1005</v>
      </c>
      <c r="D25" s="27">
        <v>39978</v>
      </c>
      <c r="E25" s="28" t="s">
        <v>120</v>
      </c>
      <c r="F25" s="12">
        <v>9</v>
      </c>
      <c r="G25" s="12">
        <v>9</v>
      </c>
      <c r="H25" s="12" t="s">
        <v>21</v>
      </c>
      <c r="I25" s="12">
        <v>48</v>
      </c>
      <c r="J25" s="14">
        <f t="shared" si="0"/>
        <v>87.272727272727266</v>
      </c>
      <c r="K25" s="15" t="s">
        <v>3228</v>
      </c>
      <c r="L25" s="15"/>
    </row>
    <row r="26" spans="1:12" ht="59.25" customHeight="1">
      <c r="A26" s="7" t="s">
        <v>3284</v>
      </c>
      <c r="B26" s="26"/>
      <c r="C26" s="658" t="s">
        <v>1003</v>
      </c>
      <c r="D26" s="721">
        <v>40075</v>
      </c>
      <c r="E26" s="28" t="s">
        <v>120</v>
      </c>
      <c r="F26" s="12">
        <v>9</v>
      </c>
      <c r="G26" s="12">
        <v>9</v>
      </c>
      <c r="H26" s="12" t="s">
        <v>21</v>
      </c>
      <c r="I26" s="12">
        <v>48</v>
      </c>
      <c r="J26" s="14">
        <f t="shared" si="0"/>
        <v>87.272727272727266</v>
      </c>
      <c r="K26" s="472" t="s">
        <v>3228</v>
      </c>
      <c r="L26" s="15"/>
    </row>
    <row r="27" spans="1:12" ht="81" customHeight="1">
      <c r="A27" s="7" t="s">
        <v>3285</v>
      </c>
      <c r="B27" s="90"/>
      <c r="C27" s="136" t="s">
        <v>3286</v>
      </c>
      <c r="D27" s="714">
        <v>40231</v>
      </c>
      <c r="E27" s="28" t="s">
        <v>126</v>
      </c>
      <c r="F27" s="2">
        <v>9</v>
      </c>
      <c r="G27" s="12">
        <v>9</v>
      </c>
      <c r="H27" s="2" t="s">
        <v>21</v>
      </c>
      <c r="I27" s="722">
        <v>48</v>
      </c>
      <c r="J27" s="723">
        <f t="shared" si="0"/>
        <v>87.272727272727266</v>
      </c>
      <c r="K27" s="125" t="s">
        <v>3134</v>
      </c>
      <c r="L27" s="485"/>
    </row>
    <row r="28" spans="1:12" ht="81" customHeight="1">
      <c r="A28" s="7" t="s">
        <v>3287</v>
      </c>
      <c r="B28" s="90"/>
      <c r="C28" s="138" t="s">
        <v>1022</v>
      </c>
      <c r="D28" s="715">
        <v>40275</v>
      </c>
      <c r="E28" s="28" t="s">
        <v>126</v>
      </c>
      <c r="F28" s="12">
        <v>9</v>
      </c>
      <c r="G28" s="2">
        <v>9</v>
      </c>
      <c r="H28" s="12" t="s">
        <v>21</v>
      </c>
      <c r="I28" s="724">
        <v>48</v>
      </c>
      <c r="J28" s="642">
        <f t="shared" si="0"/>
        <v>87.272727272727266</v>
      </c>
      <c r="K28" s="264" t="s">
        <v>3134</v>
      </c>
      <c r="L28" s="485"/>
    </row>
    <row r="29" spans="1:12" ht="81" customHeight="1">
      <c r="A29" s="7" t="s">
        <v>3288</v>
      </c>
      <c r="B29" s="26"/>
      <c r="C29" s="138" t="s">
        <v>732</v>
      </c>
      <c r="D29" s="715">
        <v>40193</v>
      </c>
      <c r="E29" s="28" t="s">
        <v>126</v>
      </c>
      <c r="F29" s="12">
        <v>9</v>
      </c>
      <c r="G29" s="12">
        <v>9</v>
      </c>
      <c r="H29" s="12" t="s">
        <v>21</v>
      </c>
      <c r="I29" s="724">
        <v>48</v>
      </c>
      <c r="J29" s="14">
        <f t="shared" si="0"/>
        <v>87.272727272727266</v>
      </c>
      <c r="K29" s="264" t="s">
        <v>3134</v>
      </c>
      <c r="L29" s="15"/>
    </row>
    <row r="30" spans="1:12" ht="81" customHeight="1">
      <c r="A30" s="7" t="s">
        <v>3289</v>
      </c>
      <c r="B30" s="26"/>
      <c r="C30" s="138" t="s">
        <v>3290</v>
      </c>
      <c r="D30" s="715">
        <v>40001</v>
      </c>
      <c r="E30" s="28" t="s">
        <v>126</v>
      </c>
      <c r="F30" s="12">
        <v>9</v>
      </c>
      <c r="G30" s="12">
        <v>9</v>
      </c>
      <c r="H30" s="12" t="s">
        <v>552</v>
      </c>
      <c r="I30" s="724">
        <v>47</v>
      </c>
      <c r="J30" s="14">
        <f t="shared" si="0"/>
        <v>85.454545454545453</v>
      </c>
      <c r="K30" s="264" t="s">
        <v>3134</v>
      </c>
      <c r="L30" s="15"/>
    </row>
    <row r="31" spans="1:12" ht="81" customHeight="1">
      <c r="A31" s="7" t="s">
        <v>3291</v>
      </c>
      <c r="B31" s="26"/>
      <c r="C31" s="138" t="s">
        <v>720</v>
      </c>
      <c r="D31" s="715">
        <v>40316</v>
      </c>
      <c r="E31" s="28" t="s">
        <v>126</v>
      </c>
      <c r="F31" s="12">
        <v>9</v>
      </c>
      <c r="G31" s="12">
        <v>9</v>
      </c>
      <c r="H31" s="12" t="s">
        <v>552</v>
      </c>
      <c r="I31" s="724">
        <v>47</v>
      </c>
      <c r="J31" s="14">
        <f t="shared" si="0"/>
        <v>85.454545454545453</v>
      </c>
      <c r="K31" s="264" t="s">
        <v>3134</v>
      </c>
      <c r="L31" s="15"/>
    </row>
    <row r="32" spans="1:12" ht="81" customHeight="1">
      <c r="A32" s="7" t="s">
        <v>3292</v>
      </c>
      <c r="B32" s="26"/>
      <c r="C32" s="138" t="s">
        <v>3293</v>
      </c>
      <c r="D32" s="715">
        <v>40260</v>
      </c>
      <c r="E32" s="28" t="s">
        <v>126</v>
      </c>
      <c r="F32" s="12">
        <v>9</v>
      </c>
      <c r="G32" s="12">
        <v>9</v>
      </c>
      <c r="H32" s="12" t="s">
        <v>552</v>
      </c>
      <c r="I32" s="724">
        <v>47</v>
      </c>
      <c r="J32" s="14">
        <f t="shared" si="0"/>
        <v>85.454545454545453</v>
      </c>
      <c r="K32" s="264" t="s">
        <v>3134</v>
      </c>
      <c r="L32" s="15"/>
    </row>
    <row r="33" spans="1:12" ht="81" customHeight="1">
      <c r="A33" s="7" t="s">
        <v>3294</v>
      </c>
      <c r="B33" s="26"/>
      <c r="C33" s="138" t="s">
        <v>1551</v>
      </c>
      <c r="D33" s="715">
        <v>40254</v>
      </c>
      <c r="E33" s="28" t="s">
        <v>126</v>
      </c>
      <c r="F33" s="12">
        <v>9</v>
      </c>
      <c r="G33" s="12">
        <v>9</v>
      </c>
      <c r="H33" s="12" t="s">
        <v>552</v>
      </c>
      <c r="I33" s="724">
        <v>47</v>
      </c>
      <c r="J33" s="14">
        <f t="shared" si="0"/>
        <v>85.454545454545453</v>
      </c>
      <c r="K33" s="264" t="s">
        <v>3134</v>
      </c>
      <c r="L33" s="15"/>
    </row>
    <row r="34" spans="1:12" ht="81" customHeight="1">
      <c r="A34" s="7" t="s">
        <v>3295</v>
      </c>
      <c r="B34" s="26"/>
      <c r="C34" s="138" t="s">
        <v>728</v>
      </c>
      <c r="D34" s="715">
        <v>40180</v>
      </c>
      <c r="E34" s="28" t="s">
        <v>126</v>
      </c>
      <c r="F34" s="12">
        <v>9</v>
      </c>
      <c r="G34" s="12">
        <v>9</v>
      </c>
      <c r="H34" s="12" t="s">
        <v>552</v>
      </c>
      <c r="I34" s="724">
        <v>47</v>
      </c>
      <c r="J34" s="14">
        <f t="shared" si="0"/>
        <v>85.454545454545453</v>
      </c>
      <c r="K34" s="264" t="s">
        <v>3134</v>
      </c>
      <c r="L34" s="15"/>
    </row>
    <row r="35" spans="1:12" ht="81" customHeight="1">
      <c r="A35" s="7" t="s">
        <v>3296</v>
      </c>
      <c r="B35" s="26"/>
      <c r="C35" s="138" t="s">
        <v>3297</v>
      </c>
      <c r="D35" s="715">
        <v>40115</v>
      </c>
      <c r="E35" s="28" t="s">
        <v>126</v>
      </c>
      <c r="F35" s="12">
        <v>9</v>
      </c>
      <c r="G35" s="12">
        <v>9</v>
      </c>
      <c r="H35" s="12" t="s">
        <v>552</v>
      </c>
      <c r="I35" s="724">
        <v>47</v>
      </c>
      <c r="J35" s="14">
        <f t="shared" si="0"/>
        <v>85.454545454545453</v>
      </c>
      <c r="K35" s="264" t="s">
        <v>3134</v>
      </c>
      <c r="L35" s="15"/>
    </row>
    <row r="36" spans="1:12" ht="81" customHeight="1">
      <c r="A36" s="7" t="s">
        <v>3298</v>
      </c>
      <c r="B36" s="26"/>
      <c r="C36" s="138" t="s">
        <v>730</v>
      </c>
      <c r="D36" s="715">
        <v>39925</v>
      </c>
      <c r="E36" s="28" t="s">
        <v>126</v>
      </c>
      <c r="F36" s="12">
        <v>9</v>
      </c>
      <c r="G36" s="12">
        <v>9</v>
      </c>
      <c r="H36" s="12" t="s">
        <v>552</v>
      </c>
      <c r="I36" s="724">
        <v>46</v>
      </c>
      <c r="J36" s="14">
        <f t="shared" si="0"/>
        <v>83.636363636363626</v>
      </c>
      <c r="K36" s="264" t="s">
        <v>3134</v>
      </c>
      <c r="L36" s="15"/>
    </row>
    <row r="37" spans="1:12" ht="58.5" customHeight="1">
      <c r="A37" s="7" t="s">
        <v>3299</v>
      </c>
      <c r="B37" s="26"/>
      <c r="C37" s="26" t="s">
        <v>3300</v>
      </c>
      <c r="D37" s="27">
        <v>40031</v>
      </c>
      <c r="E37" s="28" t="s">
        <v>160</v>
      </c>
      <c r="F37" s="12">
        <v>9</v>
      </c>
      <c r="G37" s="12">
        <v>9</v>
      </c>
      <c r="H37" s="12" t="s">
        <v>21</v>
      </c>
      <c r="I37" s="71">
        <v>47</v>
      </c>
      <c r="J37" s="14">
        <f t="shared" si="0"/>
        <v>85.454545454545453</v>
      </c>
      <c r="K37" s="15" t="s">
        <v>3301</v>
      </c>
      <c r="L37" s="15"/>
    </row>
    <row r="38" spans="1:12" ht="58.5" customHeight="1">
      <c r="A38" s="7" t="s">
        <v>3302</v>
      </c>
      <c r="B38" s="26"/>
      <c r="C38" s="26" t="s">
        <v>3303</v>
      </c>
      <c r="D38" s="27">
        <v>40237</v>
      </c>
      <c r="E38" s="28" t="s">
        <v>160</v>
      </c>
      <c r="F38" s="12">
        <v>9</v>
      </c>
      <c r="G38" s="12">
        <v>9</v>
      </c>
      <c r="H38" s="12" t="s">
        <v>25</v>
      </c>
      <c r="I38" s="71">
        <v>46</v>
      </c>
      <c r="J38" s="14">
        <f t="shared" si="0"/>
        <v>83.636363636363626</v>
      </c>
      <c r="K38" s="15" t="s">
        <v>3145</v>
      </c>
      <c r="L38" s="15"/>
    </row>
    <row r="39" spans="1:12" ht="58.5" customHeight="1">
      <c r="A39" s="7" t="s">
        <v>3304</v>
      </c>
      <c r="B39" s="26"/>
      <c r="C39" s="26" t="s">
        <v>1562</v>
      </c>
      <c r="D39" s="27">
        <v>40120</v>
      </c>
      <c r="E39" s="28" t="s">
        <v>160</v>
      </c>
      <c r="F39" s="12">
        <v>9</v>
      </c>
      <c r="G39" s="12">
        <v>9</v>
      </c>
      <c r="H39" s="12" t="s">
        <v>25</v>
      </c>
      <c r="I39" s="71">
        <v>45</v>
      </c>
      <c r="J39" s="14">
        <f t="shared" si="0"/>
        <v>81.818181818181827</v>
      </c>
      <c r="K39" s="15" t="s">
        <v>3301</v>
      </c>
      <c r="L39" s="15"/>
    </row>
    <row r="40" spans="1:12" ht="58.5" customHeight="1">
      <c r="A40" s="7" t="s">
        <v>3305</v>
      </c>
      <c r="B40" s="26"/>
      <c r="C40" s="26" t="s">
        <v>2082</v>
      </c>
      <c r="D40" s="27">
        <v>40305</v>
      </c>
      <c r="E40" s="28" t="s">
        <v>174</v>
      </c>
      <c r="F40" s="12">
        <v>9</v>
      </c>
      <c r="G40" s="12">
        <v>9</v>
      </c>
      <c r="H40" s="12" t="s">
        <v>552</v>
      </c>
      <c r="I40" s="71">
        <v>48</v>
      </c>
      <c r="J40" s="14">
        <f t="shared" si="0"/>
        <v>87.272727272727266</v>
      </c>
      <c r="K40" s="15" t="s">
        <v>3306</v>
      </c>
      <c r="L40" s="15"/>
    </row>
    <row r="41" spans="1:12" ht="58.5" customHeight="1">
      <c r="A41" s="7" t="s">
        <v>3307</v>
      </c>
      <c r="B41" s="26"/>
      <c r="C41" s="26" t="s">
        <v>1574</v>
      </c>
      <c r="D41" s="27">
        <v>40237</v>
      </c>
      <c r="E41" s="28" t="s">
        <v>174</v>
      </c>
      <c r="F41" s="12">
        <v>9</v>
      </c>
      <c r="G41" s="12">
        <v>9</v>
      </c>
      <c r="H41" s="12" t="s">
        <v>552</v>
      </c>
      <c r="I41" s="71">
        <v>48</v>
      </c>
      <c r="J41" s="14">
        <f t="shared" si="0"/>
        <v>87.272727272727266</v>
      </c>
      <c r="K41" s="15" t="s">
        <v>3306</v>
      </c>
      <c r="L41" s="15"/>
    </row>
    <row r="42" spans="1:12" ht="58.5" customHeight="1">
      <c r="A42" s="7" t="s">
        <v>3308</v>
      </c>
      <c r="B42" s="26"/>
      <c r="C42" s="26" t="s">
        <v>2918</v>
      </c>
      <c r="D42" s="27">
        <v>39890</v>
      </c>
      <c r="E42" s="28" t="s">
        <v>174</v>
      </c>
      <c r="F42" s="12">
        <v>9</v>
      </c>
      <c r="G42" s="12">
        <v>9</v>
      </c>
      <c r="H42" s="12" t="s">
        <v>552</v>
      </c>
      <c r="I42" s="71">
        <v>48</v>
      </c>
      <c r="J42" s="14">
        <f t="shared" si="0"/>
        <v>87.272727272727266</v>
      </c>
      <c r="K42" s="15" t="s">
        <v>3306</v>
      </c>
      <c r="L42" s="15"/>
    </row>
    <row r="43" spans="1:12" ht="58.5" customHeight="1">
      <c r="A43" s="7" t="s">
        <v>3309</v>
      </c>
      <c r="B43" s="26"/>
      <c r="C43" s="26" t="s">
        <v>3310</v>
      </c>
      <c r="D43" s="27">
        <v>40076</v>
      </c>
      <c r="E43" s="28" t="s">
        <v>174</v>
      </c>
      <c r="F43" s="12">
        <v>9</v>
      </c>
      <c r="G43" s="12">
        <v>9</v>
      </c>
      <c r="H43" s="12" t="s">
        <v>552</v>
      </c>
      <c r="I43" s="71">
        <v>48</v>
      </c>
      <c r="J43" s="14">
        <f t="shared" si="0"/>
        <v>87.272727272727266</v>
      </c>
      <c r="K43" s="15" t="s">
        <v>3306</v>
      </c>
      <c r="L43" s="15"/>
    </row>
    <row r="44" spans="1:12" ht="58.5" customHeight="1">
      <c r="A44" s="7" t="s">
        <v>3311</v>
      </c>
      <c r="B44" s="26"/>
      <c r="C44" s="26" t="s">
        <v>3312</v>
      </c>
      <c r="D44" s="27">
        <v>40203</v>
      </c>
      <c r="E44" s="28" t="s">
        <v>174</v>
      </c>
      <c r="F44" s="12">
        <v>9</v>
      </c>
      <c r="G44" s="12">
        <v>9</v>
      </c>
      <c r="H44" s="12" t="s">
        <v>552</v>
      </c>
      <c r="I44" s="71">
        <v>48</v>
      </c>
      <c r="J44" s="14">
        <f t="shared" si="0"/>
        <v>87.272727272727266</v>
      </c>
      <c r="K44" s="15" t="s">
        <v>3306</v>
      </c>
      <c r="L44" s="15"/>
    </row>
    <row r="45" spans="1:12" ht="58.5" customHeight="1">
      <c r="A45" s="7" t="s">
        <v>3313</v>
      </c>
      <c r="B45" s="26"/>
      <c r="C45" s="26" t="s">
        <v>1572</v>
      </c>
      <c r="D45" s="27">
        <v>40197</v>
      </c>
      <c r="E45" s="28" t="s">
        <v>174</v>
      </c>
      <c r="F45" s="12">
        <v>9</v>
      </c>
      <c r="G45" s="12">
        <v>9</v>
      </c>
      <c r="H45" s="12" t="s">
        <v>552</v>
      </c>
      <c r="I45" s="71">
        <v>48</v>
      </c>
      <c r="J45" s="14">
        <f t="shared" si="0"/>
        <v>87.272727272727266</v>
      </c>
      <c r="K45" s="15" t="s">
        <v>3306</v>
      </c>
      <c r="L45" s="15"/>
    </row>
    <row r="46" spans="1:12" ht="58.5" customHeight="1">
      <c r="A46" s="7" t="s">
        <v>3314</v>
      </c>
      <c r="B46" s="26"/>
      <c r="C46" s="26" t="s">
        <v>1567</v>
      </c>
      <c r="D46" s="27">
        <v>40037</v>
      </c>
      <c r="E46" s="28" t="s">
        <v>174</v>
      </c>
      <c r="F46" s="12">
        <v>9</v>
      </c>
      <c r="G46" s="12">
        <v>9</v>
      </c>
      <c r="H46" s="12" t="s">
        <v>552</v>
      </c>
      <c r="I46" s="71">
        <v>47</v>
      </c>
      <c r="J46" s="14">
        <f t="shared" si="0"/>
        <v>85.454545454545453</v>
      </c>
      <c r="K46" s="15" t="s">
        <v>3306</v>
      </c>
      <c r="L46" s="15"/>
    </row>
    <row r="47" spans="1:12" ht="58.5" customHeight="1">
      <c r="A47" s="43" t="s">
        <v>3315</v>
      </c>
      <c r="B47" s="26"/>
      <c r="C47" s="96" t="s">
        <v>3316</v>
      </c>
      <c r="D47" s="97">
        <v>40125</v>
      </c>
      <c r="E47" s="28" t="s">
        <v>198</v>
      </c>
      <c r="F47" s="12">
        <v>9</v>
      </c>
      <c r="G47" s="12">
        <v>9</v>
      </c>
      <c r="H47" s="12"/>
      <c r="I47" s="71">
        <v>49</v>
      </c>
      <c r="J47" s="14">
        <f t="shared" si="0"/>
        <v>89.090909090909093</v>
      </c>
      <c r="K47" s="15"/>
      <c r="L47" s="15"/>
    </row>
    <row r="48" spans="1:12" ht="58.5" customHeight="1">
      <c r="A48" s="43" t="s">
        <v>3317</v>
      </c>
      <c r="B48" s="26"/>
      <c r="C48" s="243" t="s">
        <v>1027</v>
      </c>
      <c r="D48" s="97">
        <v>40129</v>
      </c>
      <c r="E48" s="28" t="s">
        <v>198</v>
      </c>
      <c r="F48" s="12">
        <v>9</v>
      </c>
      <c r="G48" s="12">
        <v>9</v>
      </c>
      <c r="H48" s="12"/>
      <c r="I48" s="71">
        <v>48</v>
      </c>
      <c r="J48" s="14">
        <f t="shared" si="0"/>
        <v>87.272727272727266</v>
      </c>
      <c r="K48" s="15"/>
      <c r="L48" s="15"/>
    </row>
    <row r="49" spans="1:18" ht="58.5" customHeight="1">
      <c r="A49" s="43" t="s">
        <v>3318</v>
      </c>
      <c r="B49" s="26"/>
      <c r="C49" s="243" t="s">
        <v>742</v>
      </c>
      <c r="D49" s="27">
        <v>40252</v>
      </c>
      <c r="E49" s="28" t="s">
        <v>198</v>
      </c>
      <c r="F49" s="12">
        <v>9</v>
      </c>
      <c r="G49" s="12">
        <v>9</v>
      </c>
      <c r="H49" s="12"/>
      <c r="I49" s="71">
        <v>48</v>
      </c>
      <c r="J49" s="14">
        <f t="shared" si="0"/>
        <v>87.272727272727266</v>
      </c>
      <c r="K49" s="15"/>
      <c r="L49" s="15"/>
    </row>
    <row r="50" spans="1:18" ht="58.5" customHeight="1">
      <c r="A50" s="43" t="s">
        <v>3319</v>
      </c>
      <c r="B50" s="26"/>
      <c r="C50" s="243" t="s">
        <v>1033</v>
      </c>
      <c r="D50" s="97">
        <v>40099</v>
      </c>
      <c r="E50" s="28" t="s">
        <v>198</v>
      </c>
      <c r="F50" s="12">
        <v>9</v>
      </c>
      <c r="G50" s="12">
        <v>9</v>
      </c>
      <c r="H50" s="12"/>
      <c r="I50" s="71">
        <v>47</v>
      </c>
      <c r="J50" s="14">
        <f t="shared" si="0"/>
        <v>85.454545454545453</v>
      </c>
      <c r="K50" s="15"/>
      <c r="L50" s="15"/>
    </row>
    <row r="51" spans="1:18" ht="58.5" customHeight="1">
      <c r="A51" s="43" t="s">
        <v>3320</v>
      </c>
      <c r="B51" s="26"/>
      <c r="C51" s="243" t="s">
        <v>1029</v>
      </c>
      <c r="D51" s="97">
        <v>39936</v>
      </c>
      <c r="E51" s="28" t="s">
        <v>198</v>
      </c>
      <c r="F51" s="12">
        <v>9</v>
      </c>
      <c r="G51" s="12">
        <v>9</v>
      </c>
      <c r="H51" s="12"/>
      <c r="I51" s="71">
        <v>47</v>
      </c>
      <c r="J51" s="14">
        <f t="shared" si="0"/>
        <v>85.454545454545453</v>
      </c>
      <c r="K51" s="15"/>
      <c r="L51" s="15"/>
    </row>
    <row r="52" spans="1:18" ht="58.5" customHeight="1">
      <c r="A52" s="43" t="s">
        <v>3321</v>
      </c>
      <c r="B52" s="26"/>
      <c r="C52" s="243" t="s">
        <v>1024</v>
      </c>
      <c r="D52" s="27">
        <v>40252</v>
      </c>
      <c r="E52" s="28" t="s">
        <v>198</v>
      </c>
      <c r="F52" s="12">
        <v>9</v>
      </c>
      <c r="G52" s="12">
        <v>9</v>
      </c>
      <c r="H52" s="12"/>
      <c r="I52" s="71">
        <v>45</v>
      </c>
      <c r="J52" s="14">
        <f t="shared" si="0"/>
        <v>81.818181818181827</v>
      </c>
      <c r="K52" s="15"/>
      <c r="L52" s="15"/>
    </row>
    <row r="53" spans="1:18" ht="58.5" customHeight="1">
      <c r="A53" s="43" t="s">
        <v>3322</v>
      </c>
      <c r="B53" s="26"/>
      <c r="C53" s="26" t="s">
        <v>3323</v>
      </c>
      <c r="D53" s="27">
        <v>39989</v>
      </c>
      <c r="E53" s="28" t="s">
        <v>208</v>
      </c>
      <c r="F53" s="12">
        <v>9</v>
      </c>
      <c r="G53" s="12">
        <v>9</v>
      </c>
      <c r="H53" s="12" t="s">
        <v>52</v>
      </c>
      <c r="I53" s="12">
        <v>45</v>
      </c>
      <c r="J53" s="14">
        <f t="shared" si="0"/>
        <v>81.818181818181827</v>
      </c>
      <c r="K53" s="15" t="s">
        <v>3324</v>
      </c>
      <c r="L53" s="15"/>
    </row>
    <row r="54" spans="1:18" ht="57" customHeight="1">
      <c r="A54" s="43" t="s">
        <v>3325</v>
      </c>
      <c r="B54" s="26"/>
      <c r="C54" s="119" t="s">
        <v>3326</v>
      </c>
      <c r="D54" s="120">
        <v>39885</v>
      </c>
      <c r="E54" s="725" t="s">
        <v>222</v>
      </c>
      <c r="F54" s="121">
        <v>9</v>
      </c>
      <c r="G54" s="121">
        <v>9</v>
      </c>
      <c r="H54" s="121" t="s">
        <v>21</v>
      </c>
      <c r="I54" s="121">
        <v>48</v>
      </c>
      <c r="J54" s="122">
        <f t="shared" si="0"/>
        <v>87.272727272727266</v>
      </c>
      <c r="K54" s="121" t="s">
        <v>3263</v>
      </c>
      <c r="L54" s="15"/>
      <c r="M54" s="3"/>
      <c r="N54" s="3"/>
      <c r="O54" s="3"/>
      <c r="P54" s="3"/>
      <c r="Q54" s="3"/>
      <c r="R54" s="3"/>
    </row>
    <row r="55" spans="1:18" ht="57" customHeight="1">
      <c r="A55" s="43" t="s">
        <v>3327</v>
      </c>
      <c r="B55" s="26"/>
      <c r="C55" s="119" t="s">
        <v>1036</v>
      </c>
      <c r="D55" s="120">
        <v>40041</v>
      </c>
      <c r="E55" s="725" t="s">
        <v>222</v>
      </c>
      <c r="F55" s="121">
        <v>9</v>
      </c>
      <c r="G55" s="121">
        <v>9</v>
      </c>
      <c r="H55" s="121" t="s">
        <v>552</v>
      </c>
      <c r="I55" s="121">
        <v>47</v>
      </c>
      <c r="J55" s="122">
        <f t="shared" si="0"/>
        <v>85.454545454545453</v>
      </c>
      <c r="K55" s="121" t="s">
        <v>3263</v>
      </c>
      <c r="L55" s="15"/>
      <c r="M55" s="3"/>
      <c r="N55" s="3"/>
      <c r="O55" s="3"/>
      <c r="P55" s="3"/>
      <c r="Q55" s="3"/>
      <c r="R55" s="3"/>
    </row>
    <row r="56" spans="1:18" ht="54.75" customHeight="1">
      <c r="A56" s="77"/>
      <c r="B56" s="79"/>
      <c r="C56" s="100" t="s">
        <v>259</v>
      </c>
      <c r="D56" s="95"/>
      <c r="E56" s="611" t="s">
        <v>297</v>
      </c>
      <c r="F56" s="81"/>
      <c r="G56" s="81"/>
      <c r="H56" s="81"/>
      <c r="I56" s="81"/>
      <c r="J56" s="81"/>
      <c r="K56" s="83"/>
      <c r="L56" s="83"/>
      <c r="M56" s="3"/>
      <c r="N56" s="3"/>
      <c r="O56" s="3"/>
      <c r="P56" s="3"/>
      <c r="Q56" s="3"/>
      <c r="R56" s="3"/>
    </row>
    <row r="57" spans="1:18">
      <c r="B57" s="902" t="s">
        <v>223</v>
      </c>
      <c r="C57" s="903"/>
      <c r="D57" s="903"/>
      <c r="E57" s="903"/>
      <c r="F57" s="903"/>
      <c r="G57" s="903"/>
      <c r="H57" s="903"/>
      <c r="I57" s="903"/>
      <c r="J57" s="903"/>
      <c r="K57" s="903"/>
      <c r="L57" s="904"/>
    </row>
    <row r="58" spans="1:18" ht="76.5">
      <c r="A58" s="7" t="s">
        <v>3328</v>
      </c>
      <c r="B58" s="15"/>
      <c r="C58" s="17" t="s">
        <v>1013</v>
      </c>
      <c r="D58" s="142">
        <v>40072</v>
      </c>
      <c r="E58" s="28" t="s">
        <v>126</v>
      </c>
      <c r="F58" s="17">
        <v>9</v>
      </c>
      <c r="G58" s="17">
        <v>9</v>
      </c>
      <c r="H58" s="17" t="s">
        <v>552</v>
      </c>
      <c r="I58" s="17"/>
      <c r="J58" s="17"/>
      <c r="K58" s="17" t="s">
        <v>3134</v>
      </c>
      <c r="L58" s="15"/>
    </row>
    <row r="59" spans="1:18" ht="76.5">
      <c r="A59" s="7" t="s">
        <v>3329</v>
      </c>
      <c r="B59" s="15"/>
      <c r="C59" s="17" t="s">
        <v>720</v>
      </c>
      <c r="D59" s="716">
        <v>40316</v>
      </c>
      <c r="E59" s="28" t="s">
        <v>126</v>
      </c>
      <c r="F59" s="17">
        <v>9</v>
      </c>
      <c r="G59" s="17">
        <v>9</v>
      </c>
      <c r="H59" s="17" t="s">
        <v>552</v>
      </c>
      <c r="I59" s="17"/>
      <c r="J59" s="17"/>
      <c r="K59" s="17" t="s">
        <v>3134</v>
      </c>
      <c r="L59" s="15"/>
    </row>
  </sheetData>
  <mergeCells count="6">
    <mergeCell ref="B57:L57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E6"/>
  </sheetPr>
  <dimension ref="A2:R72"/>
  <sheetViews>
    <sheetView topLeftCell="A36" workbookViewId="0"/>
  </sheetViews>
  <sheetFormatPr defaultColWidth="10.42578125" defaultRowHeight="12.75"/>
  <cols>
    <col min="1" max="1" width="37.5703125" customWidth="1"/>
    <col min="2" max="2" width="4.85546875" customWidth="1"/>
    <col min="3" max="3" width="38.5703125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3330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659" t="s">
        <v>3331</v>
      </c>
      <c r="B12" s="101">
        <v>1</v>
      </c>
      <c r="C12" s="726" t="s">
        <v>35</v>
      </c>
      <c r="D12" s="681">
        <v>40818</v>
      </c>
      <c r="E12" s="11" t="s">
        <v>19</v>
      </c>
      <c r="F12" s="12">
        <v>7</v>
      </c>
      <c r="G12" s="12">
        <v>7</v>
      </c>
      <c r="H12" s="12" t="s">
        <v>25</v>
      </c>
      <c r="I12" s="71">
        <v>37</v>
      </c>
      <c r="J12" s="14">
        <f t="shared" ref="J12:J68" si="0">I12/50*100</f>
        <v>74</v>
      </c>
      <c r="K12" s="15" t="s">
        <v>3332</v>
      </c>
      <c r="L12" s="15"/>
    </row>
    <row r="13" spans="1:13" ht="51">
      <c r="A13" s="659" t="s">
        <v>3333</v>
      </c>
      <c r="B13" s="8">
        <v>2</v>
      </c>
      <c r="C13" s="726" t="s">
        <v>18</v>
      </c>
      <c r="D13" s="10">
        <v>41113</v>
      </c>
      <c r="E13" s="11" t="s">
        <v>19</v>
      </c>
      <c r="F13" s="12">
        <v>7</v>
      </c>
      <c r="G13" s="12">
        <v>7</v>
      </c>
      <c r="H13" s="12" t="s">
        <v>25</v>
      </c>
      <c r="I13" s="71">
        <v>34</v>
      </c>
      <c r="J13" s="14">
        <f t="shared" si="0"/>
        <v>68</v>
      </c>
      <c r="K13" s="15" t="s">
        <v>3332</v>
      </c>
      <c r="L13" s="15"/>
    </row>
    <row r="14" spans="1:13" ht="51">
      <c r="A14" s="659" t="s">
        <v>3334</v>
      </c>
      <c r="B14" s="8">
        <v>3</v>
      </c>
      <c r="C14" s="727" t="s">
        <v>1791</v>
      </c>
      <c r="D14" s="244">
        <v>40776</v>
      </c>
      <c r="E14" s="11" t="s">
        <v>19</v>
      </c>
      <c r="F14" s="12">
        <v>7</v>
      </c>
      <c r="G14" s="12">
        <v>7</v>
      </c>
      <c r="H14" s="12" t="s">
        <v>25</v>
      </c>
      <c r="I14" s="71">
        <v>33</v>
      </c>
      <c r="J14" s="14">
        <f t="shared" si="0"/>
        <v>66</v>
      </c>
      <c r="K14" s="15" t="s">
        <v>3332</v>
      </c>
      <c r="L14" s="15"/>
    </row>
    <row r="15" spans="1:13" ht="51">
      <c r="A15" s="659" t="s">
        <v>3335</v>
      </c>
      <c r="B15" s="8">
        <v>4</v>
      </c>
      <c r="C15" s="728" t="s">
        <v>232</v>
      </c>
      <c r="D15" s="244">
        <v>40949</v>
      </c>
      <c r="E15" s="11" t="s">
        <v>19</v>
      </c>
      <c r="F15" s="12">
        <v>7</v>
      </c>
      <c r="G15" s="12">
        <v>7</v>
      </c>
      <c r="H15" s="12" t="s">
        <v>25</v>
      </c>
      <c r="I15" s="71">
        <v>29</v>
      </c>
      <c r="J15" s="14">
        <f t="shared" si="0"/>
        <v>57.999999999999993</v>
      </c>
      <c r="K15" s="15" t="s">
        <v>3332</v>
      </c>
      <c r="L15" s="15"/>
    </row>
    <row r="16" spans="1:13" ht="51">
      <c r="A16" s="659" t="s">
        <v>3336</v>
      </c>
      <c r="B16" s="8">
        <v>5</v>
      </c>
      <c r="C16" s="727" t="s">
        <v>3337</v>
      </c>
      <c r="D16" s="244">
        <v>40511</v>
      </c>
      <c r="E16" s="11" t="s">
        <v>19</v>
      </c>
      <c r="F16" s="12">
        <v>7</v>
      </c>
      <c r="G16" s="12">
        <v>7</v>
      </c>
      <c r="H16" s="12" t="s">
        <v>25</v>
      </c>
      <c r="I16" s="71">
        <v>28</v>
      </c>
      <c r="J16" s="14">
        <f t="shared" si="0"/>
        <v>56.000000000000007</v>
      </c>
      <c r="K16" s="15" t="s">
        <v>3332</v>
      </c>
      <c r="L16" s="15"/>
    </row>
    <row r="17" spans="1:12" ht="51">
      <c r="A17" s="659" t="s">
        <v>3338</v>
      </c>
      <c r="B17" s="8">
        <v>6</v>
      </c>
      <c r="C17" s="727" t="s">
        <v>3339</v>
      </c>
      <c r="D17" s="244">
        <v>41098</v>
      </c>
      <c r="E17" s="11" t="s">
        <v>19</v>
      </c>
      <c r="F17" s="12">
        <v>7</v>
      </c>
      <c r="G17" s="12">
        <v>7</v>
      </c>
      <c r="H17" s="12" t="s">
        <v>25</v>
      </c>
      <c r="I17" s="71">
        <v>27</v>
      </c>
      <c r="J17" s="14">
        <f t="shared" si="0"/>
        <v>54</v>
      </c>
      <c r="K17" s="15" t="s">
        <v>3332</v>
      </c>
      <c r="L17" s="15"/>
    </row>
    <row r="18" spans="1:12" ht="51">
      <c r="A18" s="659" t="s">
        <v>3340</v>
      </c>
      <c r="B18" s="8">
        <v>7</v>
      </c>
      <c r="C18" s="727" t="s">
        <v>3341</v>
      </c>
      <c r="D18" s="244">
        <v>40817</v>
      </c>
      <c r="E18" s="11" t="s">
        <v>19</v>
      </c>
      <c r="F18" s="12">
        <v>7</v>
      </c>
      <c r="G18" s="12">
        <v>7</v>
      </c>
      <c r="H18" s="12" t="s">
        <v>25</v>
      </c>
      <c r="I18" s="71">
        <v>25</v>
      </c>
      <c r="J18" s="14">
        <f t="shared" si="0"/>
        <v>50</v>
      </c>
      <c r="K18" s="15" t="s">
        <v>3332</v>
      </c>
      <c r="L18" s="15"/>
    </row>
    <row r="19" spans="1:12" ht="51">
      <c r="A19" s="659" t="s">
        <v>3342</v>
      </c>
      <c r="B19" s="8">
        <v>8</v>
      </c>
      <c r="C19" s="727" t="s">
        <v>3343</v>
      </c>
      <c r="D19" s="244">
        <v>40899</v>
      </c>
      <c r="E19" s="11" t="s">
        <v>19</v>
      </c>
      <c r="F19" s="12">
        <v>7</v>
      </c>
      <c r="G19" s="12">
        <v>7</v>
      </c>
      <c r="H19" s="12" t="s">
        <v>30</v>
      </c>
      <c r="I19" s="71">
        <v>24</v>
      </c>
      <c r="J19" s="14">
        <f t="shared" si="0"/>
        <v>48</v>
      </c>
      <c r="K19" s="15" t="s">
        <v>3332</v>
      </c>
      <c r="L19" s="15"/>
    </row>
    <row r="20" spans="1:12" ht="51">
      <c r="A20" s="659" t="s">
        <v>3344</v>
      </c>
      <c r="B20" s="8">
        <v>9</v>
      </c>
      <c r="C20" s="727" t="s">
        <v>45</v>
      </c>
      <c r="D20" s="244">
        <v>40479</v>
      </c>
      <c r="E20" s="11" t="s">
        <v>19</v>
      </c>
      <c r="F20" s="12">
        <v>7</v>
      </c>
      <c r="G20" s="12">
        <v>7</v>
      </c>
      <c r="H20" s="12" t="s">
        <v>30</v>
      </c>
      <c r="I20" s="71">
        <v>24</v>
      </c>
      <c r="J20" s="14">
        <f t="shared" si="0"/>
        <v>48</v>
      </c>
      <c r="K20" s="15" t="s">
        <v>3332</v>
      </c>
      <c r="L20" s="15"/>
    </row>
    <row r="21" spans="1:12" ht="51">
      <c r="A21" s="659" t="s">
        <v>3345</v>
      </c>
      <c r="B21" s="8">
        <v>10</v>
      </c>
      <c r="C21" s="727" t="s">
        <v>3346</v>
      </c>
      <c r="D21" s="244">
        <v>40739</v>
      </c>
      <c r="E21" s="11" t="s">
        <v>19</v>
      </c>
      <c r="F21" s="12">
        <v>7</v>
      </c>
      <c r="G21" s="12">
        <v>7</v>
      </c>
      <c r="H21" s="12" t="s">
        <v>30</v>
      </c>
      <c r="I21" s="71">
        <v>24</v>
      </c>
      <c r="J21" s="14">
        <f t="shared" si="0"/>
        <v>48</v>
      </c>
      <c r="K21" s="15" t="s">
        <v>3332</v>
      </c>
      <c r="L21" s="15"/>
    </row>
    <row r="22" spans="1:12" ht="51">
      <c r="A22" s="659" t="s">
        <v>3347</v>
      </c>
      <c r="B22" s="8">
        <v>11</v>
      </c>
      <c r="C22" s="727" t="s">
        <v>3348</v>
      </c>
      <c r="D22" s="10">
        <v>40980</v>
      </c>
      <c r="E22" s="11" t="s">
        <v>19</v>
      </c>
      <c r="F22" s="12">
        <v>7</v>
      </c>
      <c r="G22" s="12">
        <v>7</v>
      </c>
      <c r="H22" s="12" t="s">
        <v>30</v>
      </c>
      <c r="I22" s="71">
        <v>24</v>
      </c>
      <c r="J22" s="14">
        <f t="shared" si="0"/>
        <v>48</v>
      </c>
      <c r="K22" s="15" t="s">
        <v>3332</v>
      </c>
      <c r="L22" s="15"/>
    </row>
    <row r="23" spans="1:12" ht="51">
      <c r="A23" s="659" t="s">
        <v>3349</v>
      </c>
      <c r="B23" s="8">
        <v>12</v>
      </c>
      <c r="C23" s="727" t="s">
        <v>3350</v>
      </c>
      <c r="D23" s="729">
        <v>40666</v>
      </c>
      <c r="E23" s="11" t="s">
        <v>19</v>
      </c>
      <c r="F23" s="12">
        <v>7</v>
      </c>
      <c r="G23" s="12">
        <v>7</v>
      </c>
      <c r="H23" s="12" t="s">
        <v>30</v>
      </c>
      <c r="I23" s="71">
        <v>23</v>
      </c>
      <c r="J23" s="14">
        <f t="shared" si="0"/>
        <v>46</v>
      </c>
      <c r="K23" s="15" t="s">
        <v>3332</v>
      </c>
      <c r="L23" s="15"/>
    </row>
    <row r="24" spans="1:12" ht="51">
      <c r="A24" s="659" t="s">
        <v>3351</v>
      </c>
      <c r="B24" s="8">
        <v>13</v>
      </c>
      <c r="C24" s="727" t="s">
        <v>3352</v>
      </c>
      <c r="D24" s="244">
        <v>40639</v>
      </c>
      <c r="E24" s="11" t="s">
        <v>19</v>
      </c>
      <c r="F24" s="12">
        <v>7</v>
      </c>
      <c r="G24" s="12">
        <v>7</v>
      </c>
      <c r="H24" s="12" t="s">
        <v>30</v>
      </c>
      <c r="I24" s="71">
        <v>22</v>
      </c>
      <c r="J24" s="14">
        <f t="shared" si="0"/>
        <v>44</v>
      </c>
      <c r="K24" s="15" t="s">
        <v>3332</v>
      </c>
      <c r="L24" s="15"/>
    </row>
    <row r="25" spans="1:12" ht="51">
      <c r="A25" s="659" t="s">
        <v>3353</v>
      </c>
      <c r="B25" s="8">
        <v>14</v>
      </c>
      <c r="C25" s="727" t="s">
        <v>226</v>
      </c>
      <c r="D25" s="244">
        <v>40779</v>
      </c>
      <c r="E25" s="11" t="s">
        <v>19</v>
      </c>
      <c r="F25" s="12">
        <v>7</v>
      </c>
      <c r="G25" s="12">
        <v>7</v>
      </c>
      <c r="H25" s="12" t="s">
        <v>30</v>
      </c>
      <c r="I25" s="71">
        <v>22</v>
      </c>
      <c r="J25" s="14">
        <f t="shared" si="0"/>
        <v>44</v>
      </c>
      <c r="K25" s="15" t="s">
        <v>3332</v>
      </c>
      <c r="L25" s="15"/>
    </row>
    <row r="26" spans="1:12" ht="51">
      <c r="A26" s="659" t="s">
        <v>3354</v>
      </c>
      <c r="B26" s="8">
        <v>15</v>
      </c>
      <c r="C26" s="727" t="s">
        <v>3355</v>
      </c>
      <c r="D26" s="244">
        <v>41045</v>
      </c>
      <c r="E26" s="11" t="s">
        <v>19</v>
      </c>
      <c r="F26" s="12">
        <v>7</v>
      </c>
      <c r="G26" s="12">
        <v>7</v>
      </c>
      <c r="H26" s="12" t="s">
        <v>30</v>
      </c>
      <c r="I26" s="71">
        <v>22</v>
      </c>
      <c r="J26" s="14">
        <f t="shared" si="0"/>
        <v>44</v>
      </c>
      <c r="K26" s="15" t="s">
        <v>3332</v>
      </c>
      <c r="L26" s="15"/>
    </row>
    <row r="27" spans="1:12" ht="51">
      <c r="A27" s="659" t="s">
        <v>3356</v>
      </c>
      <c r="B27" s="8">
        <v>16</v>
      </c>
      <c r="C27" s="728" t="s">
        <v>43</v>
      </c>
      <c r="D27" s="244">
        <v>40920</v>
      </c>
      <c r="E27" s="11" t="s">
        <v>19</v>
      </c>
      <c r="F27" s="12">
        <v>7</v>
      </c>
      <c r="G27" s="12">
        <v>7</v>
      </c>
      <c r="H27" s="12" t="s">
        <v>30</v>
      </c>
      <c r="I27" s="71">
        <v>18</v>
      </c>
      <c r="J27" s="14">
        <f t="shared" si="0"/>
        <v>36</v>
      </c>
      <c r="K27" s="15" t="s">
        <v>3332</v>
      </c>
      <c r="L27" s="15"/>
    </row>
    <row r="28" spans="1:12" ht="58.5" customHeight="1">
      <c r="A28" s="659" t="s">
        <v>3357</v>
      </c>
      <c r="B28" s="8">
        <v>17</v>
      </c>
      <c r="C28" s="727" t="s">
        <v>41</v>
      </c>
      <c r="D28" s="244">
        <v>40723</v>
      </c>
      <c r="E28" s="11" t="s">
        <v>19</v>
      </c>
      <c r="F28" s="12">
        <v>7</v>
      </c>
      <c r="G28" s="12">
        <v>7</v>
      </c>
      <c r="H28" s="12" t="s">
        <v>30</v>
      </c>
      <c r="I28" s="71">
        <v>17</v>
      </c>
      <c r="J28" s="14">
        <f t="shared" si="0"/>
        <v>34</v>
      </c>
      <c r="K28" s="15" t="s">
        <v>3332</v>
      </c>
      <c r="L28" s="15"/>
    </row>
    <row r="29" spans="1:12" ht="57" customHeight="1">
      <c r="A29" s="659" t="s">
        <v>3358</v>
      </c>
      <c r="B29" s="17"/>
      <c r="C29" s="568" t="s">
        <v>55</v>
      </c>
      <c r="D29" s="730">
        <v>40793</v>
      </c>
      <c r="E29" s="11" t="s">
        <v>51</v>
      </c>
      <c r="F29" s="12">
        <v>7</v>
      </c>
      <c r="G29" s="12">
        <v>7</v>
      </c>
      <c r="H29" s="20" t="s">
        <v>52</v>
      </c>
      <c r="I29" s="71">
        <v>37</v>
      </c>
      <c r="J29" s="14">
        <f t="shared" si="0"/>
        <v>74</v>
      </c>
      <c r="K29" s="262" t="s">
        <v>1891</v>
      </c>
      <c r="L29" s="15"/>
    </row>
    <row r="30" spans="1:12" ht="57" customHeight="1">
      <c r="A30" s="659" t="s">
        <v>3359</v>
      </c>
      <c r="B30" s="17"/>
      <c r="C30" s="262" t="s">
        <v>566</v>
      </c>
      <c r="D30" s="263">
        <v>40692</v>
      </c>
      <c r="E30" s="11" t="s">
        <v>51</v>
      </c>
      <c r="F30" s="12">
        <v>7</v>
      </c>
      <c r="G30" s="12">
        <v>7</v>
      </c>
      <c r="H30" s="24" t="s">
        <v>59</v>
      </c>
      <c r="I30" s="71">
        <v>36</v>
      </c>
      <c r="J30" s="14">
        <f t="shared" si="0"/>
        <v>72</v>
      </c>
      <c r="K30" s="262" t="s">
        <v>1891</v>
      </c>
      <c r="L30" s="15"/>
    </row>
    <row r="31" spans="1:12" ht="57" customHeight="1">
      <c r="A31" s="659" t="s">
        <v>3360</v>
      </c>
      <c r="B31" s="17"/>
      <c r="C31" s="262" t="s">
        <v>573</v>
      </c>
      <c r="D31" s="263">
        <v>40797</v>
      </c>
      <c r="E31" s="11" t="s">
        <v>51</v>
      </c>
      <c r="F31" s="12">
        <v>7</v>
      </c>
      <c r="G31" s="12">
        <v>7</v>
      </c>
      <c r="H31" s="24" t="s">
        <v>59</v>
      </c>
      <c r="I31" s="71">
        <v>33</v>
      </c>
      <c r="J31" s="14">
        <f t="shared" si="0"/>
        <v>66</v>
      </c>
      <c r="K31" s="262" t="s">
        <v>1891</v>
      </c>
      <c r="L31" s="15"/>
    </row>
    <row r="32" spans="1:12" ht="57" customHeight="1">
      <c r="A32" s="659" t="s">
        <v>3361</v>
      </c>
      <c r="B32" s="17"/>
      <c r="C32" s="262" t="s">
        <v>2298</v>
      </c>
      <c r="D32" s="263">
        <v>40566</v>
      </c>
      <c r="E32" s="11" t="s">
        <v>51</v>
      </c>
      <c r="F32" s="12">
        <v>7</v>
      </c>
      <c r="G32" s="12">
        <v>7</v>
      </c>
      <c r="H32" s="24" t="s">
        <v>59</v>
      </c>
      <c r="I32" s="71">
        <v>29</v>
      </c>
      <c r="J32" s="14">
        <f t="shared" si="0"/>
        <v>57.999999999999993</v>
      </c>
      <c r="K32" s="262" t="s">
        <v>1891</v>
      </c>
      <c r="L32" s="15"/>
    </row>
    <row r="33" spans="1:12" ht="57" customHeight="1">
      <c r="A33" s="659" t="s">
        <v>3362</v>
      </c>
      <c r="B33" s="17"/>
      <c r="C33" s="262" t="s">
        <v>3363</v>
      </c>
      <c r="D33" s="263">
        <v>40840</v>
      </c>
      <c r="E33" s="11" t="s">
        <v>51</v>
      </c>
      <c r="F33" s="12">
        <v>7</v>
      </c>
      <c r="G33" s="12">
        <v>7</v>
      </c>
      <c r="H33" s="24" t="s">
        <v>59</v>
      </c>
      <c r="I33" s="71">
        <v>27</v>
      </c>
      <c r="J33" s="14">
        <f t="shared" si="0"/>
        <v>54</v>
      </c>
      <c r="K33" s="262" t="s">
        <v>1891</v>
      </c>
      <c r="L33" s="15"/>
    </row>
    <row r="34" spans="1:12" ht="57" customHeight="1">
      <c r="A34" s="659" t="s">
        <v>3364</v>
      </c>
      <c r="B34" s="17"/>
      <c r="C34" s="262" t="s">
        <v>258</v>
      </c>
      <c r="D34" s="263">
        <v>40595</v>
      </c>
      <c r="E34" s="11" t="s">
        <v>51</v>
      </c>
      <c r="F34" s="12">
        <v>7</v>
      </c>
      <c r="G34" s="12">
        <v>7</v>
      </c>
      <c r="H34" s="25" t="s">
        <v>64</v>
      </c>
      <c r="I34" s="71">
        <v>22</v>
      </c>
      <c r="J34" s="14">
        <f t="shared" si="0"/>
        <v>44</v>
      </c>
      <c r="K34" s="262" t="s">
        <v>1891</v>
      </c>
      <c r="L34" s="15"/>
    </row>
    <row r="35" spans="1:12" ht="57" customHeight="1">
      <c r="A35" s="659" t="s">
        <v>3365</v>
      </c>
      <c r="B35" s="17"/>
      <c r="C35" s="262" t="s">
        <v>1820</v>
      </c>
      <c r="D35" s="263">
        <v>40970</v>
      </c>
      <c r="E35" s="11" t="s">
        <v>51</v>
      </c>
      <c r="F35" s="12">
        <v>7</v>
      </c>
      <c r="G35" s="12">
        <v>7</v>
      </c>
      <c r="H35" s="25" t="s">
        <v>64</v>
      </c>
      <c r="I35" s="71">
        <v>22</v>
      </c>
      <c r="J35" s="14">
        <f t="shared" si="0"/>
        <v>44</v>
      </c>
      <c r="K35" s="262" t="s">
        <v>1891</v>
      </c>
      <c r="L35" s="15"/>
    </row>
    <row r="36" spans="1:12" ht="60" customHeight="1">
      <c r="A36" s="659" t="s">
        <v>3366</v>
      </c>
      <c r="B36" s="26"/>
      <c r="C36" s="26" t="s">
        <v>82</v>
      </c>
      <c r="D36" s="27">
        <v>40519</v>
      </c>
      <c r="E36" s="28" t="s">
        <v>79</v>
      </c>
      <c r="F36" s="12">
        <v>7</v>
      </c>
      <c r="G36" s="12">
        <v>7</v>
      </c>
      <c r="H36" s="12" t="s">
        <v>52</v>
      </c>
      <c r="I36" s="71">
        <v>35</v>
      </c>
      <c r="J36" s="14">
        <f t="shared" si="0"/>
        <v>70</v>
      </c>
      <c r="K36" s="15" t="s">
        <v>3367</v>
      </c>
      <c r="L36" s="15"/>
    </row>
    <row r="37" spans="1:12" ht="60" customHeight="1">
      <c r="A37" s="659" t="s">
        <v>3368</v>
      </c>
      <c r="B37" s="26"/>
      <c r="C37" s="203" t="s">
        <v>3369</v>
      </c>
      <c r="D37" s="27">
        <v>40627</v>
      </c>
      <c r="E37" s="28" t="s">
        <v>79</v>
      </c>
      <c r="F37" s="12">
        <v>7</v>
      </c>
      <c r="G37" s="12">
        <v>7</v>
      </c>
      <c r="H37" s="12" t="s">
        <v>25</v>
      </c>
      <c r="I37" s="71">
        <v>21</v>
      </c>
      <c r="J37" s="14">
        <f t="shared" si="0"/>
        <v>42</v>
      </c>
      <c r="K37" s="15" t="s">
        <v>3370</v>
      </c>
      <c r="L37" s="15"/>
    </row>
    <row r="38" spans="1:12" ht="58.5" customHeight="1">
      <c r="A38" s="659" t="s">
        <v>3371</v>
      </c>
      <c r="B38" s="26"/>
      <c r="C38" s="731" t="s">
        <v>3372</v>
      </c>
      <c r="D38" s="36"/>
      <c r="E38" s="28" t="s">
        <v>95</v>
      </c>
      <c r="F38" s="12" t="s">
        <v>2300</v>
      </c>
      <c r="G38" s="12">
        <v>7</v>
      </c>
      <c r="H38" s="732" t="s">
        <v>21</v>
      </c>
      <c r="I38" s="71">
        <v>33</v>
      </c>
      <c r="J38" s="14">
        <f t="shared" si="0"/>
        <v>66</v>
      </c>
      <c r="K38" s="15" t="s">
        <v>3373</v>
      </c>
      <c r="L38" s="15"/>
    </row>
    <row r="39" spans="1:12" ht="58.5" customHeight="1">
      <c r="A39" s="659" t="s">
        <v>3374</v>
      </c>
      <c r="B39" s="26"/>
      <c r="C39" s="733" t="s">
        <v>3375</v>
      </c>
      <c r="D39" s="36"/>
      <c r="E39" s="28" t="s">
        <v>95</v>
      </c>
      <c r="F39" s="12" t="s">
        <v>2300</v>
      </c>
      <c r="G39" s="12">
        <v>7</v>
      </c>
      <c r="H39" s="313" t="s">
        <v>25</v>
      </c>
      <c r="I39" s="71">
        <v>30</v>
      </c>
      <c r="J39" s="14">
        <f t="shared" si="0"/>
        <v>60</v>
      </c>
      <c r="K39" s="15" t="s">
        <v>3373</v>
      </c>
      <c r="L39" s="15"/>
    </row>
    <row r="40" spans="1:12" ht="58.5" customHeight="1">
      <c r="A40" s="659" t="s">
        <v>3376</v>
      </c>
      <c r="B40" s="26"/>
      <c r="C40" s="731" t="s">
        <v>3377</v>
      </c>
      <c r="D40" s="36"/>
      <c r="E40" s="28" t="s">
        <v>95</v>
      </c>
      <c r="F40" s="12" t="s">
        <v>3378</v>
      </c>
      <c r="G40" s="12">
        <v>7</v>
      </c>
      <c r="H40" s="313" t="s">
        <v>30</v>
      </c>
      <c r="I40" s="71">
        <v>22</v>
      </c>
      <c r="J40" s="14">
        <f t="shared" si="0"/>
        <v>44</v>
      </c>
      <c r="K40" s="15" t="s">
        <v>3373</v>
      </c>
      <c r="L40" s="15"/>
    </row>
    <row r="41" spans="1:12" ht="58.5" customHeight="1">
      <c r="A41" s="659" t="s">
        <v>3379</v>
      </c>
      <c r="B41" s="26"/>
      <c r="C41" s="731" t="s">
        <v>3380</v>
      </c>
      <c r="D41" s="110"/>
      <c r="E41" s="28" t="s">
        <v>95</v>
      </c>
      <c r="F41" s="12" t="s">
        <v>2300</v>
      </c>
      <c r="G41" s="12">
        <v>7</v>
      </c>
      <c r="H41" s="313" t="s">
        <v>30</v>
      </c>
      <c r="I41" s="71">
        <v>18</v>
      </c>
      <c r="J41" s="14">
        <f t="shared" si="0"/>
        <v>36</v>
      </c>
      <c r="K41" s="15" t="s">
        <v>3373</v>
      </c>
      <c r="L41" s="15"/>
    </row>
    <row r="42" spans="1:12" ht="58.5" customHeight="1">
      <c r="A42" s="667"/>
      <c r="B42" s="79"/>
      <c r="C42" s="303" t="s">
        <v>259</v>
      </c>
      <c r="D42" s="304"/>
      <c r="E42" s="80" t="s">
        <v>113</v>
      </c>
      <c r="F42" s="81"/>
      <c r="G42" s="81"/>
      <c r="H42" s="81"/>
      <c r="I42" s="81"/>
      <c r="J42" s="82"/>
      <c r="K42" s="83"/>
      <c r="L42" s="83"/>
    </row>
    <row r="43" spans="1:12" ht="57" customHeight="1">
      <c r="A43" s="659" t="s">
        <v>3381</v>
      </c>
      <c r="B43" s="26"/>
      <c r="C43" s="26" t="s">
        <v>123</v>
      </c>
      <c r="D43" s="27">
        <v>40812</v>
      </c>
      <c r="E43" s="28" t="s">
        <v>120</v>
      </c>
      <c r="F43" s="12">
        <v>7</v>
      </c>
      <c r="G43" s="12">
        <v>7</v>
      </c>
      <c r="H43" s="12" t="s">
        <v>25</v>
      </c>
      <c r="I43" s="12">
        <v>21</v>
      </c>
      <c r="J43" s="14">
        <f t="shared" si="0"/>
        <v>42</v>
      </c>
      <c r="K43" s="15"/>
      <c r="L43" s="15"/>
    </row>
    <row r="44" spans="1:12" ht="78.75" customHeight="1">
      <c r="A44" s="659" t="s">
        <v>3382</v>
      </c>
      <c r="B44" s="26"/>
      <c r="C44" s="92" t="s">
        <v>129</v>
      </c>
      <c r="D44" s="93">
        <v>40764</v>
      </c>
      <c r="E44" s="28" t="s">
        <v>126</v>
      </c>
      <c r="F44" s="12">
        <v>7</v>
      </c>
      <c r="G44" s="12">
        <v>7</v>
      </c>
      <c r="H44" s="12" t="s">
        <v>21</v>
      </c>
      <c r="I44" s="71">
        <v>31</v>
      </c>
      <c r="J44" s="14">
        <f t="shared" si="0"/>
        <v>62</v>
      </c>
      <c r="K44" s="29" t="s">
        <v>2426</v>
      </c>
      <c r="L44" s="15"/>
    </row>
    <row r="45" spans="1:12" ht="81.75" customHeight="1">
      <c r="A45" s="659" t="s">
        <v>3383</v>
      </c>
      <c r="B45" s="26"/>
      <c r="C45" s="61" t="s">
        <v>145</v>
      </c>
      <c r="D45" s="94">
        <v>40805</v>
      </c>
      <c r="E45" s="28" t="s">
        <v>126</v>
      </c>
      <c r="F45" s="12">
        <v>7</v>
      </c>
      <c r="G45" s="12">
        <v>7</v>
      </c>
      <c r="H45" s="12" t="s">
        <v>25</v>
      </c>
      <c r="I45" s="71">
        <v>29</v>
      </c>
      <c r="J45" s="14">
        <f t="shared" si="0"/>
        <v>57.999999999999993</v>
      </c>
      <c r="K45" s="29" t="s">
        <v>2426</v>
      </c>
      <c r="L45" s="15"/>
    </row>
    <row r="46" spans="1:12" ht="80.25" customHeight="1">
      <c r="A46" s="659" t="s">
        <v>3384</v>
      </c>
      <c r="B46" s="26"/>
      <c r="C46" s="61" t="s">
        <v>137</v>
      </c>
      <c r="D46" s="94">
        <v>40987</v>
      </c>
      <c r="E46" s="28" t="s">
        <v>126</v>
      </c>
      <c r="F46" s="12">
        <v>7</v>
      </c>
      <c r="G46" s="12">
        <v>7</v>
      </c>
      <c r="H46" s="12" t="s">
        <v>25</v>
      </c>
      <c r="I46" s="71">
        <v>28</v>
      </c>
      <c r="J46" s="14">
        <f t="shared" si="0"/>
        <v>56.000000000000007</v>
      </c>
      <c r="K46" s="29" t="s">
        <v>2426</v>
      </c>
      <c r="L46" s="15"/>
    </row>
    <row r="47" spans="1:12" ht="83.25" customHeight="1">
      <c r="A47" s="659" t="s">
        <v>3385</v>
      </c>
      <c r="B47" s="26"/>
      <c r="C47" s="61" t="s">
        <v>287</v>
      </c>
      <c r="D47" s="94">
        <v>40858</v>
      </c>
      <c r="E47" s="28" t="s">
        <v>126</v>
      </c>
      <c r="F47" s="12">
        <v>7</v>
      </c>
      <c r="G47" s="12">
        <v>7</v>
      </c>
      <c r="H47" s="12" t="s">
        <v>25</v>
      </c>
      <c r="I47" s="71">
        <v>27</v>
      </c>
      <c r="J47" s="14">
        <f t="shared" si="0"/>
        <v>54</v>
      </c>
      <c r="K47" s="29" t="s">
        <v>2426</v>
      </c>
      <c r="L47" s="15"/>
    </row>
    <row r="48" spans="1:12" ht="58.5" customHeight="1">
      <c r="A48" s="667"/>
      <c r="B48" s="79"/>
      <c r="C48" s="79" t="s">
        <v>259</v>
      </c>
      <c r="D48" s="734"/>
      <c r="E48" s="80" t="s">
        <v>160</v>
      </c>
      <c r="F48" s="81"/>
      <c r="G48" s="81"/>
      <c r="H48" s="81"/>
      <c r="I48" s="81"/>
      <c r="J48" s="82"/>
      <c r="K48" s="83"/>
      <c r="L48" s="83"/>
    </row>
    <row r="49" spans="1:12" ht="58.5" customHeight="1">
      <c r="A49" s="659" t="s">
        <v>3386</v>
      </c>
      <c r="B49" s="26"/>
      <c r="C49" s="735" t="s">
        <v>177</v>
      </c>
      <c r="D49" s="27">
        <v>40760</v>
      </c>
      <c r="E49" s="28" t="s">
        <v>174</v>
      </c>
      <c r="F49" s="12">
        <v>7</v>
      </c>
      <c r="G49" s="12">
        <v>7</v>
      </c>
      <c r="H49" s="12" t="s">
        <v>21</v>
      </c>
      <c r="I49" s="249">
        <v>32</v>
      </c>
      <c r="J49" s="14">
        <f t="shared" si="0"/>
        <v>64</v>
      </c>
      <c r="K49" s="15" t="s">
        <v>3387</v>
      </c>
      <c r="L49" s="15"/>
    </row>
    <row r="50" spans="1:12" ht="58.5" customHeight="1">
      <c r="A50" s="659" t="s">
        <v>3388</v>
      </c>
      <c r="B50" s="26"/>
      <c r="C50" s="26" t="s">
        <v>187</v>
      </c>
      <c r="D50" s="27">
        <v>40778</v>
      </c>
      <c r="E50" s="28" t="s">
        <v>174</v>
      </c>
      <c r="F50" s="12">
        <v>7</v>
      </c>
      <c r="G50" s="12">
        <v>7</v>
      </c>
      <c r="H50" s="12" t="s">
        <v>21</v>
      </c>
      <c r="I50" s="71">
        <v>32</v>
      </c>
      <c r="J50" s="14">
        <f t="shared" si="0"/>
        <v>64</v>
      </c>
      <c r="K50" s="15" t="s">
        <v>3387</v>
      </c>
      <c r="L50" s="15"/>
    </row>
    <row r="51" spans="1:12" ht="58.5" customHeight="1">
      <c r="A51" s="659" t="s">
        <v>3389</v>
      </c>
      <c r="B51" s="26"/>
      <c r="C51" s="26" t="s">
        <v>1258</v>
      </c>
      <c r="D51" s="27">
        <v>40785</v>
      </c>
      <c r="E51" s="28" t="s">
        <v>174</v>
      </c>
      <c r="F51" s="12">
        <v>7</v>
      </c>
      <c r="G51" s="12">
        <v>7</v>
      </c>
      <c r="H51" s="12" t="s">
        <v>25</v>
      </c>
      <c r="I51" s="71">
        <v>30</v>
      </c>
      <c r="J51" s="14">
        <f t="shared" si="0"/>
        <v>60</v>
      </c>
      <c r="K51" s="15" t="s">
        <v>3387</v>
      </c>
      <c r="L51" s="15"/>
    </row>
    <row r="52" spans="1:12" ht="58.5" customHeight="1">
      <c r="A52" s="659" t="s">
        <v>3390</v>
      </c>
      <c r="B52" s="26"/>
      <c r="C52" s="26" t="s">
        <v>2330</v>
      </c>
      <c r="D52" s="27">
        <v>40677</v>
      </c>
      <c r="E52" s="28" t="s">
        <v>174</v>
      </c>
      <c r="F52" s="12">
        <v>7</v>
      </c>
      <c r="G52" s="12">
        <v>7</v>
      </c>
      <c r="H52" s="12" t="s">
        <v>25</v>
      </c>
      <c r="I52" s="71">
        <v>30</v>
      </c>
      <c r="J52" s="14">
        <f t="shared" si="0"/>
        <v>60</v>
      </c>
      <c r="K52" s="15" t="s">
        <v>3387</v>
      </c>
      <c r="L52" s="15"/>
    </row>
    <row r="53" spans="1:12" ht="58.5" customHeight="1">
      <c r="A53" s="659" t="s">
        <v>3391</v>
      </c>
      <c r="B53" s="26"/>
      <c r="C53" s="26" t="s">
        <v>3392</v>
      </c>
      <c r="D53" s="27">
        <v>40734</v>
      </c>
      <c r="E53" s="28" t="s">
        <v>174</v>
      </c>
      <c r="F53" s="12">
        <v>7</v>
      </c>
      <c r="G53" s="12">
        <v>7</v>
      </c>
      <c r="H53" s="12" t="s">
        <v>25</v>
      </c>
      <c r="I53" s="71">
        <v>28</v>
      </c>
      <c r="J53" s="14">
        <f t="shared" si="0"/>
        <v>56.000000000000007</v>
      </c>
      <c r="K53" s="15" t="s">
        <v>3387</v>
      </c>
      <c r="L53" s="15"/>
    </row>
    <row r="54" spans="1:12" ht="58.5" customHeight="1">
      <c r="A54" s="659" t="s">
        <v>3393</v>
      </c>
      <c r="B54" s="26"/>
      <c r="C54" s="26" t="s">
        <v>173</v>
      </c>
      <c r="D54" s="27">
        <v>40938</v>
      </c>
      <c r="E54" s="28" t="s">
        <v>174</v>
      </c>
      <c r="F54" s="12">
        <v>7</v>
      </c>
      <c r="G54" s="12">
        <v>7</v>
      </c>
      <c r="H54" s="12" t="s">
        <v>25</v>
      </c>
      <c r="I54" s="71">
        <v>27</v>
      </c>
      <c r="J54" s="14">
        <f t="shared" si="0"/>
        <v>54</v>
      </c>
      <c r="K54" s="15" t="s">
        <v>3387</v>
      </c>
      <c r="L54" s="15"/>
    </row>
    <row r="55" spans="1:12" ht="58.5" customHeight="1">
      <c r="A55" s="659" t="s">
        <v>3394</v>
      </c>
      <c r="B55" s="26"/>
      <c r="C55" s="26" t="s">
        <v>195</v>
      </c>
      <c r="D55" s="27">
        <v>40631</v>
      </c>
      <c r="E55" s="28" t="s">
        <v>174</v>
      </c>
      <c r="F55" s="12">
        <v>7</v>
      </c>
      <c r="G55" s="12">
        <v>7</v>
      </c>
      <c r="H55" s="12" t="s">
        <v>25</v>
      </c>
      <c r="I55" s="71">
        <v>25</v>
      </c>
      <c r="J55" s="14">
        <f t="shared" si="0"/>
        <v>50</v>
      </c>
      <c r="K55" s="15" t="s">
        <v>3387</v>
      </c>
      <c r="L55" s="15"/>
    </row>
    <row r="56" spans="1:12" ht="58.5" customHeight="1">
      <c r="A56" s="659" t="s">
        <v>3395</v>
      </c>
      <c r="B56" s="26"/>
      <c r="C56" s="26" t="s">
        <v>2345</v>
      </c>
      <c r="D56" s="27">
        <v>40902</v>
      </c>
      <c r="E56" s="28" t="s">
        <v>174</v>
      </c>
      <c r="F56" s="12">
        <v>7</v>
      </c>
      <c r="G56" s="12">
        <v>7</v>
      </c>
      <c r="H56" s="12" t="s">
        <v>30</v>
      </c>
      <c r="I56" s="71">
        <v>24</v>
      </c>
      <c r="J56" s="14">
        <f t="shared" si="0"/>
        <v>48</v>
      </c>
      <c r="K56" s="15" t="s">
        <v>3387</v>
      </c>
      <c r="L56" s="15"/>
    </row>
    <row r="57" spans="1:12" ht="58.5" customHeight="1">
      <c r="A57" s="659" t="s">
        <v>3396</v>
      </c>
      <c r="B57" s="26"/>
      <c r="C57" s="26" t="s">
        <v>193</v>
      </c>
      <c r="D57" s="27">
        <v>40772</v>
      </c>
      <c r="E57" s="28" t="s">
        <v>174</v>
      </c>
      <c r="F57" s="12">
        <v>7</v>
      </c>
      <c r="G57" s="12">
        <v>7</v>
      </c>
      <c r="H57" s="12" t="s">
        <v>30</v>
      </c>
      <c r="I57" s="71">
        <v>23</v>
      </c>
      <c r="J57" s="14">
        <f t="shared" si="0"/>
        <v>46</v>
      </c>
      <c r="K57" s="15" t="s">
        <v>3387</v>
      </c>
      <c r="L57" s="15"/>
    </row>
    <row r="58" spans="1:12" ht="58.5" customHeight="1">
      <c r="A58" s="659" t="s">
        <v>3397</v>
      </c>
      <c r="B58" s="26"/>
      <c r="C58" s="26" t="s">
        <v>618</v>
      </c>
      <c r="D58" s="27">
        <v>40596</v>
      </c>
      <c r="E58" s="28" t="s">
        <v>174</v>
      </c>
      <c r="F58" s="12">
        <v>7</v>
      </c>
      <c r="G58" s="12">
        <v>7</v>
      </c>
      <c r="H58" s="12" t="s">
        <v>30</v>
      </c>
      <c r="I58" s="71">
        <v>23</v>
      </c>
      <c r="J58" s="14">
        <f t="shared" si="0"/>
        <v>46</v>
      </c>
      <c r="K58" s="15" t="s">
        <v>3387</v>
      </c>
      <c r="L58" s="15"/>
    </row>
    <row r="59" spans="1:12" ht="58.5" customHeight="1">
      <c r="A59" s="659" t="s">
        <v>3398</v>
      </c>
      <c r="B59" s="26"/>
      <c r="C59" s="26" t="s">
        <v>2350</v>
      </c>
      <c r="D59" s="27">
        <v>40669</v>
      </c>
      <c r="E59" s="28" t="s">
        <v>174</v>
      </c>
      <c r="F59" s="12">
        <v>7</v>
      </c>
      <c r="G59" s="12">
        <v>7</v>
      </c>
      <c r="H59" s="12" t="s">
        <v>30</v>
      </c>
      <c r="I59" s="71">
        <v>23</v>
      </c>
      <c r="J59" s="14">
        <f t="shared" si="0"/>
        <v>46</v>
      </c>
      <c r="K59" s="15" t="s">
        <v>3387</v>
      </c>
      <c r="L59" s="15"/>
    </row>
    <row r="60" spans="1:12" ht="58.5" customHeight="1">
      <c r="A60" s="659" t="s">
        <v>3399</v>
      </c>
      <c r="B60" s="26"/>
      <c r="C60" s="26" t="s">
        <v>181</v>
      </c>
      <c r="D60" s="27">
        <v>40534</v>
      </c>
      <c r="E60" s="28" t="s">
        <v>174</v>
      </c>
      <c r="F60" s="12">
        <v>7</v>
      </c>
      <c r="G60" s="12">
        <v>7</v>
      </c>
      <c r="H60" s="12" t="s">
        <v>30</v>
      </c>
      <c r="I60" s="71">
        <v>22</v>
      </c>
      <c r="J60" s="14">
        <f t="shared" si="0"/>
        <v>44</v>
      </c>
      <c r="K60" s="15" t="s">
        <v>3387</v>
      </c>
      <c r="L60" s="15"/>
    </row>
    <row r="61" spans="1:12" ht="58.5" customHeight="1">
      <c r="A61" s="659" t="s">
        <v>3400</v>
      </c>
      <c r="B61" s="26"/>
      <c r="C61" s="26" t="s">
        <v>2348</v>
      </c>
      <c r="D61" s="27">
        <v>40887</v>
      </c>
      <c r="E61" s="28" t="s">
        <v>174</v>
      </c>
      <c r="F61" s="12">
        <v>7</v>
      </c>
      <c r="G61" s="12">
        <v>7</v>
      </c>
      <c r="H61" s="12" t="s">
        <v>30</v>
      </c>
      <c r="I61" s="71">
        <v>21</v>
      </c>
      <c r="J61" s="14">
        <f t="shared" si="0"/>
        <v>42</v>
      </c>
      <c r="K61" s="15" t="s">
        <v>3387</v>
      </c>
      <c r="L61" s="15"/>
    </row>
    <row r="62" spans="1:12" ht="58.5" customHeight="1">
      <c r="A62" s="659" t="s">
        <v>3401</v>
      </c>
      <c r="B62" s="26"/>
      <c r="C62" s="26" t="s">
        <v>183</v>
      </c>
      <c r="D62" s="27">
        <v>40963</v>
      </c>
      <c r="E62" s="28" t="s">
        <v>174</v>
      </c>
      <c r="F62" s="12">
        <v>7</v>
      </c>
      <c r="G62" s="12">
        <v>7</v>
      </c>
      <c r="H62" s="12" t="s">
        <v>30</v>
      </c>
      <c r="I62" s="71">
        <v>20</v>
      </c>
      <c r="J62" s="14">
        <f t="shared" si="0"/>
        <v>40</v>
      </c>
      <c r="K62" s="15" t="s">
        <v>3387</v>
      </c>
      <c r="L62" s="15"/>
    </row>
    <row r="63" spans="1:12" ht="58.5" customHeight="1">
      <c r="A63" s="659" t="s">
        <v>3402</v>
      </c>
      <c r="B63" s="26"/>
      <c r="C63" s="96" t="s">
        <v>203</v>
      </c>
      <c r="D63" s="97">
        <v>40815</v>
      </c>
      <c r="E63" s="28" t="s">
        <v>198</v>
      </c>
      <c r="F63" s="12">
        <v>7</v>
      </c>
      <c r="G63" s="12">
        <v>7</v>
      </c>
      <c r="H63" s="12" t="s">
        <v>21</v>
      </c>
      <c r="I63" s="12">
        <v>32</v>
      </c>
      <c r="J63" s="14">
        <f t="shared" si="0"/>
        <v>64</v>
      </c>
      <c r="K63" s="736" t="s">
        <v>3403</v>
      </c>
      <c r="L63" s="15"/>
    </row>
    <row r="64" spans="1:12" ht="60" customHeight="1">
      <c r="A64" s="659" t="s">
        <v>3404</v>
      </c>
      <c r="B64" s="26"/>
      <c r="C64" s="243" t="s">
        <v>3405</v>
      </c>
      <c r="D64" s="97">
        <v>40587</v>
      </c>
      <c r="E64" s="28" t="s">
        <v>198</v>
      </c>
      <c r="F64" s="12">
        <v>7</v>
      </c>
      <c r="G64" s="12">
        <v>7</v>
      </c>
      <c r="H64" s="12" t="s">
        <v>30</v>
      </c>
      <c r="I64" s="12">
        <v>18</v>
      </c>
      <c r="J64" s="14">
        <f t="shared" si="0"/>
        <v>36</v>
      </c>
      <c r="K64" s="736" t="s">
        <v>3403</v>
      </c>
      <c r="L64" s="15"/>
    </row>
    <row r="65" spans="1:18" ht="58.5" customHeight="1">
      <c r="A65" s="667"/>
      <c r="B65" s="79"/>
      <c r="C65" s="79" t="s">
        <v>259</v>
      </c>
      <c r="D65" s="79"/>
      <c r="E65" s="80" t="s">
        <v>208</v>
      </c>
      <c r="F65" s="81"/>
      <c r="G65" s="81"/>
      <c r="H65" s="81"/>
      <c r="I65" s="81"/>
      <c r="J65" s="82"/>
      <c r="K65" s="83"/>
      <c r="L65" s="83"/>
    </row>
    <row r="66" spans="1:18" ht="58.5" customHeight="1">
      <c r="A66" s="548" t="s">
        <v>3406</v>
      </c>
      <c r="B66" s="26"/>
      <c r="C66" s="737" t="s">
        <v>3407</v>
      </c>
      <c r="D66" s="120">
        <v>40917</v>
      </c>
      <c r="E66" s="28" t="s">
        <v>222</v>
      </c>
      <c r="F66" s="121">
        <v>7</v>
      </c>
      <c r="G66" s="121">
        <v>7</v>
      </c>
      <c r="H66" s="121" t="s">
        <v>21</v>
      </c>
      <c r="I66" s="283">
        <v>28</v>
      </c>
      <c r="J66" s="122">
        <f t="shared" si="0"/>
        <v>56.000000000000007</v>
      </c>
      <c r="K66" s="121" t="s">
        <v>473</v>
      </c>
      <c r="L66" s="15"/>
    </row>
    <row r="67" spans="1:18" ht="58.5" customHeight="1">
      <c r="A67" s="548" t="s">
        <v>3408</v>
      </c>
      <c r="B67" s="26"/>
      <c r="C67" s="737" t="s">
        <v>3409</v>
      </c>
      <c r="D67" s="120">
        <v>40843</v>
      </c>
      <c r="E67" s="28" t="s">
        <v>222</v>
      </c>
      <c r="F67" s="121">
        <v>7</v>
      </c>
      <c r="G67" s="121">
        <v>7</v>
      </c>
      <c r="H67" s="121" t="s">
        <v>30</v>
      </c>
      <c r="I67" s="283">
        <v>21</v>
      </c>
      <c r="J67" s="122">
        <f t="shared" si="0"/>
        <v>42</v>
      </c>
      <c r="K67" s="121" t="s">
        <v>473</v>
      </c>
      <c r="L67" s="15"/>
    </row>
    <row r="68" spans="1:18" ht="57" customHeight="1">
      <c r="A68" s="659" t="s">
        <v>3410</v>
      </c>
      <c r="B68" s="26"/>
      <c r="C68" s="119" t="s">
        <v>3411</v>
      </c>
      <c r="D68" s="120">
        <v>40680</v>
      </c>
      <c r="E68" s="28" t="s">
        <v>222</v>
      </c>
      <c r="F68" s="121">
        <v>7</v>
      </c>
      <c r="G68" s="121">
        <v>7</v>
      </c>
      <c r="H68" s="121" t="s">
        <v>30</v>
      </c>
      <c r="I68" s="283">
        <v>21</v>
      </c>
      <c r="J68" s="122">
        <f t="shared" si="0"/>
        <v>42</v>
      </c>
      <c r="K68" s="121" t="s">
        <v>473</v>
      </c>
      <c r="L68" s="15"/>
      <c r="M68" s="3"/>
      <c r="N68" s="3"/>
      <c r="O68" s="3"/>
      <c r="P68" s="3"/>
      <c r="Q68" s="3"/>
      <c r="R68" s="3"/>
    </row>
    <row r="69" spans="1:18" ht="54.75" customHeight="1">
      <c r="A69" s="738"/>
      <c r="B69" s="79"/>
      <c r="C69" s="100" t="s">
        <v>259</v>
      </c>
      <c r="D69" s="95"/>
      <c r="E69" s="611" t="s">
        <v>297</v>
      </c>
      <c r="F69" s="81"/>
      <c r="G69" s="81"/>
      <c r="H69" s="81"/>
      <c r="I69" s="81"/>
      <c r="J69" s="81"/>
      <c r="K69" s="83"/>
      <c r="L69" s="83"/>
      <c r="M69" s="3"/>
      <c r="N69" s="3"/>
      <c r="O69" s="3"/>
      <c r="P69" s="3"/>
      <c r="Q69" s="3"/>
      <c r="R69" s="3"/>
    </row>
    <row r="70" spans="1:18">
      <c r="A70" s="15"/>
      <c r="B70" s="902" t="s">
        <v>223</v>
      </c>
      <c r="C70" s="903"/>
      <c r="D70" s="903"/>
      <c r="E70" s="903"/>
      <c r="F70" s="903"/>
      <c r="G70" s="903"/>
      <c r="H70" s="903"/>
      <c r="I70" s="903"/>
      <c r="J70" s="903"/>
      <c r="K70" s="903"/>
      <c r="L70" s="904"/>
    </row>
    <row r="71" spans="1:18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</row>
    <row r="72" spans="1:18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</row>
  </sheetData>
  <mergeCells count="6">
    <mergeCell ref="B70:L70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E6"/>
  </sheetPr>
  <dimension ref="A2:R111"/>
  <sheetViews>
    <sheetView topLeftCell="A13" workbookViewId="0"/>
  </sheetViews>
  <sheetFormatPr defaultColWidth="10.42578125" defaultRowHeight="12.75"/>
  <cols>
    <col min="1" max="1" width="37.140625" customWidth="1"/>
    <col min="2" max="2" width="4.85546875" customWidth="1"/>
    <col min="3" max="3" width="40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3330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659" t="s">
        <v>3412</v>
      </c>
      <c r="B12" s="101">
        <v>1</v>
      </c>
      <c r="C12" s="739" t="s">
        <v>312</v>
      </c>
      <c r="D12" s="10">
        <v>40442</v>
      </c>
      <c r="E12" s="11" t="s">
        <v>19</v>
      </c>
      <c r="F12" s="12">
        <v>8</v>
      </c>
      <c r="G12" s="12">
        <v>8</v>
      </c>
      <c r="H12" s="12" t="s">
        <v>25</v>
      </c>
      <c r="I12" s="71">
        <v>39</v>
      </c>
      <c r="J12" s="14">
        <f t="shared" ref="J12:J75" si="0">I12/50*100</f>
        <v>78</v>
      </c>
      <c r="K12" s="15" t="s">
        <v>3332</v>
      </c>
      <c r="L12" s="15"/>
    </row>
    <row r="13" spans="1:13" ht="51">
      <c r="A13" s="659" t="s">
        <v>3413</v>
      </c>
      <c r="B13" s="8">
        <v>2</v>
      </c>
      <c r="C13" s="740" t="s">
        <v>3414</v>
      </c>
      <c r="D13" s="305">
        <v>40713</v>
      </c>
      <c r="E13" s="11" t="s">
        <v>19</v>
      </c>
      <c r="F13" s="12">
        <v>8</v>
      </c>
      <c r="G13" s="12">
        <v>8</v>
      </c>
      <c r="H13" s="12" t="s">
        <v>25</v>
      </c>
      <c r="I13" s="71">
        <v>37</v>
      </c>
      <c r="J13" s="14">
        <f t="shared" si="0"/>
        <v>74</v>
      </c>
      <c r="K13" s="15" t="s">
        <v>3332</v>
      </c>
      <c r="L13" s="15"/>
    </row>
    <row r="14" spans="1:13" ht="51">
      <c r="A14" s="659" t="s">
        <v>3415</v>
      </c>
      <c r="B14" s="8">
        <v>3</v>
      </c>
      <c r="C14" s="728" t="s">
        <v>1287</v>
      </c>
      <c r="D14" s="10">
        <v>40418</v>
      </c>
      <c r="E14" s="11" t="s">
        <v>19</v>
      </c>
      <c r="F14" s="12">
        <v>8</v>
      </c>
      <c r="G14" s="12">
        <v>8</v>
      </c>
      <c r="H14" s="12" t="s">
        <v>25</v>
      </c>
      <c r="I14" s="71">
        <v>34</v>
      </c>
      <c r="J14" s="14">
        <f t="shared" si="0"/>
        <v>68</v>
      </c>
      <c r="K14" s="15" t="s">
        <v>3332</v>
      </c>
      <c r="L14" s="15"/>
    </row>
    <row r="15" spans="1:13" ht="51">
      <c r="A15" s="659" t="s">
        <v>3416</v>
      </c>
      <c r="B15" s="8">
        <v>4</v>
      </c>
      <c r="C15" s="728" t="s">
        <v>3417</v>
      </c>
      <c r="D15" s="305">
        <v>40388</v>
      </c>
      <c r="E15" s="11" t="s">
        <v>19</v>
      </c>
      <c r="F15" s="12">
        <v>8</v>
      </c>
      <c r="G15" s="12">
        <v>8</v>
      </c>
      <c r="H15" s="12" t="s">
        <v>25</v>
      </c>
      <c r="I15" s="71">
        <v>31</v>
      </c>
      <c r="J15" s="14">
        <f t="shared" si="0"/>
        <v>62</v>
      </c>
      <c r="K15" t="s">
        <v>3332</v>
      </c>
      <c r="L15" s="15"/>
    </row>
    <row r="16" spans="1:13" ht="51">
      <c r="A16" s="659" t="s">
        <v>3418</v>
      </c>
      <c r="B16" s="8">
        <v>5</v>
      </c>
      <c r="C16" s="741" t="s">
        <v>1279</v>
      </c>
      <c r="D16" s="10">
        <v>40510</v>
      </c>
      <c r="E16" s="11" t="s">
        <v>19</v>
      </c>
      <c r="F16" s="12">
        <v>8</v>
      </c>
      <c r="G16" s="12">
        <v>8</v>
      </c>
      <c r="H16" s="12" t="s">
        <v>25</v>
      </c>
      <c r="I16" s="71">
        <v>31</v>
      </c>
      <c r="J16" s="14">
        <f t="shared" si="0"/>
        <v>62</v>
      </c>
      <c r="K16" s="15" t="s">
        <v>3332</v>
      </c>
      <c r="L16" s="15"/>
    </row>
    <row r="17" spans="1:12" ht="51">
      <c r="A17" s="659" t="s">
        <v>3419</v>
      </c>
      <c r="B17" s="8">
        <v>6</v>
      </c>
      <c r="C17" s="728" t="s">
        <v>3420</v>
      </c>
      <c r="D17" s="742">
        <v>40420</v>
      </c>
      <c r="E17" s="11" t="s">
        <v>19</v>
      </c>
      <c r="F17" s="12">
        <v>8</v>
      </c>
      <c r="G17" s="12">
        <v>8</v>
      </c>
      <c r="H17" s="12" t="s">
        <v>25</v>
      </c>
      <c r="I17" s="71">
        <v>31</v>
      </c>
      <c r="J17" s="14">
        <f t="shared" si="0"/>
        <v>62</v>
      </c>
      <c r="K17" t="s">
        <v>3332</v>
      </c>
      <c r="L17" s="15"/>
    </row>
    <row r="18" spans="1:12" ht="51">
      <c r="A18" s="659" t="s">
        <v>3421</v>
      </c>
      <c r="B18" s="8">
        <v>7</v>
      </c>
      <c r="C18" s="728" t="s">
        <v>3422</v>
      </c>
      <c r="D18" s="10">
        <v>40480</v>
      </c>
      <c r="E18" s="11" t="s">
        <v>19</v>
      </c>
      <c r="F18" s="12">
        <v>8</v>
      </c>
      <c r="G18" s="12">
        <v>8</v>
      </c>
      <c r="H18" s="12" t="s">
        <v>25</v>
      </c>
      <c r="I18" s="71">
        <v>29</v>
      </c>
      <c r="J18" s="14">
        <f t="shared" si="0"/>
        <v>57.999999999999993</v>
      </c>
      <c r="K18" s="15" t="s">
        <v>3332</v>
      </c>
      <c r="L18" s="15"/>
    </row>
    <row r="19" spans="1:12" ht="51">
      <c r="A19" s="659" t="s">
        <v>3423</v>
      </c>
      <c r="B19" s="8">
        <v>8</v>
      </c>
      <c r="C19" s="728" t="s">
        <v>3424</v>
      </c>
      <c r="D19" s="10">
        <v>40301</v>
      </c>
      <c r="E19" s="11" t="s">
        <v>19</v>
      </c>
      <c r="F19" s="12">
        <v>8</v>
      </c>
      <c r="G19" s="12">
        <v>8</v>
      </c>
      <c r="H19" s="12" t="s">
        <v>25</v>
      </c>
      <c r="I19" s="71">
        <v>27</v>
      </c>
      <c r="J19" s="14">
        <f t="shared" si="0"/>
        <v>54</v>
      </c>
      <c r="K19" t="s">
        <v>3332</v>
      </c>
      <c r="L19" s="15"/>
    </row>
    <row r="20" spans="1:12" ht="51">
      <c r="A20" s="659" t="s">
        <v>3425</v>
      </c>
      <c r="B20" s="8">
        <v>9</v>
      </c>
      <c r="C20" s="728" t="s">
        <v>3426</v>
      </c>
      <c r="D20" s="10">
        <v>40422</v>
      </c>
      <c r="E20" s="11" t="s">
        <v>19</v>
      </c>
      <c r="F20" s="12">
        <v>8</v>
      </c>
      <c r="G20" s="12">
        <v>8</v>
      </c>
      <c r="H20" s="12" t="s">
        <v>25</v>
      </c>
      <c r="I20" s="71">
        <v>27</v>
      </c>
      <c r="J20" s="14">
        <f t="shared" si="0"/>
        <v>54</v>
      </c>
      <c r="K20" s="15" t="s">
        <v>3332</v>
      </c>
      <c r="L20" s="15"/>
    </row>
    <row r="21" spans="1:12" ht="51">
      <c r="A21" s="659" t="s">
        <v>3427</v>
      </c>
      <c r="B21" s="8">
        <v>10</v>
      </c>
      <c r="C21" s="728" t="s">
        <v>3428</v>
      </c>
      <c r="D21" s="10">
        <v>40446</v>
      </c>
      <c r="E21" s="11" t="s">
        <v>19</v>
      </c>
      <c r="F21" s="12">
        <v>8</v>
      </c>
      <c r="G21" s="12">
        <v>8</v>
      </c>
      <c r="H21" s="12" t="s">
        <v>25</v>
      </c>
      <c r="I21" s="71">
        <v>26</v>
      </c>
      <c r="J21" s="14">
        <f t="shared" si="0"/>
        <v>52</v>
      </c>
      <c r="K21" t="s">
        <v>3332</v>
      </c>
      <c r="L21" s="15"/>
    </row>
    <row r="22" spans="1:12" ht="58.5" customHeight="1">
      <c r="A22" s="659" t="s">
        <v>3429</v>
      </c>
      <c r="B22" s="8">
        <v>11</v>
      </c>
      <c r="C22" s="728" t="s">
        <v>3430</v>
      </c>
      <c r="D22" s="244">
        <v>40414</v>
      </c>
      <c r="E22" s="11" t="s">
        <v>19</v>
      </c>
      <c r="F22" s="12">
        <v>8</v>
      </c>
      <c r="G22" s="12">
        <v>8</v>
      </c>
      <c r="H22" s="12" t="s">
        <v>25</v>
      </c>
      <c r="I22" s="71">
        <v>26</v>
      </c>
      <c r="J22" s="14">
        <f t="shared" si="0"/>
        <v>52</v>
      </c>
      <c r="K22" s="15" t="s">
        <v>3332</v>
      </c>
      <c r="L22" s="15"/>
    </row>
    <row r="23" spans="1:12" ht="57" customHeight="1">
      <c r="A23" s="659" t="s">
        <v>3431</v>
      </c>
      <c r="B23" s="17"/>
      <c r="C23" s="743" t="s">
        <v>3432</v>
      </c>
      <c r="D23" s="261">
        <v>40422</v>
      </c>
      <c r="E23" s="11" t="s">
        <v>51</v>
      </c>
      <c r="F23" s="12">
        <v>8</v>
      </c>
      <c r="G23" s="12">
        <v>8</v>
      </c>
      <c r="H23" s="20" t="s">
        <v>52</v>
      </c>
      <c r="I23" s="71">
        <v>32</v>
      </c>
      <c r="J23" s="14">
        <f t="shared" si="0"/>
        <v>64</v>
      </c>
      <c r="K23" s="262" t="s">
        <v>1891</v>
      </c>
      <c r="L23" s="15"/>
    </row>
    <row r="24" spans="1:12" ht="57" customHeight="1">
      <c r="A24" s="659" t="s">
        <v>3433</v>
      </c>
      <c r="B24" s="17"/>
      <c r="C24" s="262" t="s">
        <v>336</v>
      </c>
      <c r="D24" s="263">
        <v>40604</v>
      </c>
      <c r="E24" s="11" t="s">
        <v>51</v>
      </c>
      <c r="F24" s="12">
        <v>8</v>
      </c>
      <c r="G24" s="12">
        <v>8</v>
      </c>
      <c r="H24" s="23" t="s">
        <v>52</v>
      </c>
      <c r="I24" s="71">
        <v>32</v>
      </c>
      <c r="J24" s="14">
        <f t="shared" si="0"/>
        <v>64</v>
      </c>
      <c r="K24" s="262" t="s">
        <v>1891</v>
      </c>
      <c r="L24" s="15"/>
    </row>
    <row r="25" spans="1:12" ht="57" customHeight="1">
      <c r="A25" s="659" t="s">
        <v>3434</v>
      </c>
      <c r="B25" s="17"/>
      <c r="C25" s="262" t="s">
        <v>330</v>
      </c>
      <c r="D25" s="263">
        <v>40182</v>
      </c>
      <c r="E25" s="11" t="s">
        <v>51</v>
      </c>
      <c r="F25" s="12">
        <v>8</v>
      </c>
      <c r="G25" s="12">
        <v>8</v>
      </c>
      <c r="H25" s="24" t="s">
        <v>59</v>
      </c>
      <c r="I25" s="71">
        <v>30</v>
      </c>
      <c r="J25" s="14">
        <f t="shared" si="0"/>
        <v>60</v>
      </c>
      <c r="K25" s="262" t="s">
        <v>1891</v>
      </c>
      <c r="L25" s="15"/>
    </row>
    <row r="26" spans="1:12" ht="57" customHeight="1">
      <c r="A26" s="659" t="s">
        <v>3435</v>
      </c>
      <c r="B26" s="17"/>
      <c r="C26" s="571" t="s">
        <v>3436</v>
      </c>
      <c r="D26" s="263">
        <v>40328</v>
      </c>
      <c r="E26" s="11" t="s">
        <v>51</v>
      </c>
      <c r="F26" s="12">
        <v>8</v>
      </c>
      <c r="G26" s="12">
        <v>8</v>
      </c>
      <c r="H26" s="24" t="s">
        <v>59</v>
      </c>
      <c r="I26" s="71">
        <v>30</v>
      </c>
      <c r="J26" s="14">
        <f t="shared" si="0"/>
        <v>60</v>
      </c>
      <c r="K26" s="262" t="s">
        <v>1891</v>
      </c>
      <c r="L26" s="15"/>
    </row>
    <row r="27" spans="1:12" ht="57" customHeight="1">
      <c r="A27" s="659" t="s">
        <v>3437</v>
      </c>
      <c r="B27" s="17"/>
      <c r="C27" s="571" t="s">
        <v>1893</v>
      </c>
      <c r="D27" s="643">
        <v>40604</v>
      </c>
      <c r="E27" s="11" t="s">
        <v>51</v>
      </c>
      <c r="F27" s="12">
        <v>8</v>
      </c>
      <c r="G27" s="12">
        <v>8</v>
      </c>
      <c r="H27" s="24" t="s">
        <v>59</v>
      </c>
      <c r="I27" s="71">
        <v>29</v>
      </c>
      <c r="J27" s="14">
        <f t="shared" si="0"/>
        <v>57.999999999999993</v>
      </c>
      <c r="K27" s="262" t="s">
        <v>1891</v>
      </c>
      <c r="L27" s="15"/>
    </row>
    <row r="28" spans="1:12" ht="57" customHeight="1">
      <c r="A28" s="659" t="s">
        <v>3438</v>
      </c>
      <c r="B28" s="17"/>
      <c r="C28" s="571" t="s">
        <v>334</v>
      </c>
      <c r="D28" s="263">
        <v>40448</v>
      </c>
      <c r="E28" s="11" t="s">
        <v>51</v>
      </c>
      <c r="F28" s="12">
        <v>8</v>
      </c>
      <c r="G28" s="12">
        <v>8</v>
      </c>
      <c r="H28" s="24" t="s">
        <v>59</v>
      </c>
      <c r="I28" s="71">
        <v>27</v>
      </c>
      <c r="J28" s="14">
        <f t="shared" si="0"/>
        <v>54</v>
      </c>
      <c r="K28" s="262" t="s">
        <v>1891</v>
      </c>
      <c r="L28" s="15"/>
    </row>
    <row r="29" spans="1:12" ht="57" customHeight="1">
      <c r="A29" s="659" t="s">
        <v>3439</v>
      </c>
      <c r="B29" s="17"/>
      <c r="C29" s="571" t="s">
        <v>488</v>
      </c>
      <c r="D29" s="263">
        <v>40663</v>
      </c>
      <c r="E29" s="11" t="s">
        <v>51</v>
      </c>
      <c r="F29" s="12">
        <v>8</v>
      </c>
      <c r="G29" s="12">
        <v>8</v>
      </c>
      <c r="H29" s="24" t="s">
        <v>59</v>
      </c>
      <c r="I29" s="71">
        <v>27</v>
      </c>
      <c r="J29" s="14">
        <f t="shared" si="0"/>
        <v>54</v>
      </c>
      <c r="K29" s="262" t="s">
        <v>1891</v>
      </c>
      <c r="L29" s="15"/>
    </row>
    <row r="30" spans="1:12" ht="57" customHeight="1">
      <c r="A30" s="659" t="s">
        <v>3440</v>
      </c>
      <c r="B30" s="17"/>
      <c r="C30" s="571" t="s">
        <v>491</v>
      </c>
      <c r="D30" s="263">
        <v>40462</v>
      </c>
      <c r="E30" s="11" t="s">
        <v>51</v>
      </c>
      <c r="F30" s="12">
        <v>8</v>
      </c>
      <c r="G30" s="12">
        <v>8</v>
      </c>
      <c r="H30" s="24" t="s">
        <v>59</v>
      </c>
      <c r="I30" s="71">
        <v>27</v>
      </c>
      <c r="J30" s="14">
        <f t="shared" si="0"/>
        <v>54</v>
      </c>
      <c r="K30" s="262" t="s">
        <v>1891</v>
      </c>
      <c r="L30" s="15"/>
    </row>
    <row r="31" spans="1:12" ht="57" customHeight="1">
      <c r="A31" s="659" t="s">
        <v>3441</v>
      </c>
      <c r="B31" s="17"/>
      <c r="C31" s="571" t="s">
        <v>502</v>
      </c>
      <c r="D31" s="263">
        <v>40508</v>
      </c>
      <c r="E31" s="11" t="s">
        <v>51</v>
      </c>
      <c r="F31" s="12">
        <v>8</v>
      </c>
      <c r="G31" s="12">
        <v>8</v>
      </c>
      <c r="H31" s="24" t="s">
        <v>59</v>
      </c>
      <c r="I31" s="71">
        <v>27</v>
      </c>
      <c r="J31" s="14">
        <f t="shared" si="0"/>
        <v>54</v>
      </c>
      <c r="K31" s="262" t="s">
        <v>1891</v>
      </c>
      <c r="L31" s="15"/>
    </row>
    <row r="32" spans="1:12" ht="57" customHeight="1">
      <c r="A32" s="659" t="s">
        <v>3442</v>
      </c>
      <c r="B32" s="17"/>
      <c r="C32" s="571" t="s">
        <v>3443</v>
      </c>
      <c r="D32" s="263">
        <v>40639</v>
      </c>
      <c r="E32" s="11" t="s">
        <v>51</v>
      </c>
      <c r="F32" s="12">
        <v>8</v>
      </c>
      <c r="G32" s="12">
        <v>8</v>
      </c>
      <c r="H32" s="24" t="s">
        <v>59</v>
      </c>
      <c r="I32" s="71">
        <v>26</v>
      </c>
      <c r="J32" s="14">
        <f t="shared" si="0"/>
        <v>52</v>
      </c>
      <c r="K32" s="262" t="s">
        <v>1891</v>
      </c>
      <c r="L32" s="15"/>
    </row>
    <row r="33" spans="1:13" ht="57" customHeight="1">
      <c r="A33" s="659" t="s">
        <v>3444</v>
      </c>
      <c r="B33" s="17"/>
      <c r="C33" s="571" t="s">
        <v>1896</v>
      </c>
      <c r="D33" s="263">
        <v>40281</v>
      </c>
      <c r="E33" s="11" t="s">
        <v>51</v>
      </c>
      <c r="F33" s="12">
        <v>8</v>
      </c>
      <c r="G33" s="12">
        <v>8</v>
      </c>
      <c r="H33" s="24" t="s">
        <v>59</v>
      </c>
      <c r="I33" s="71">
        <v>25</v>
      </c>
      <c r="J33" s="14">
        <f t="shared" si="0"/>
        <v>50</v>
      </c>
      <c r="K33" s="262" t="s">
        <v>1891</v>
      </c>
      <c r="L33" s="15"/>
    </row>
    <row r="34" spans="1:13" ht="60" customHeight="1">
      <c r="A34" s="659" t="s">
        <v>3445</v>
      </c>
      <c r="B34" s="26"/>
      <c r="C34" s="26" t="s">
        <v>346</v>
      </c>
      <c r="D34" s="27">
        <v>40524</v>
      </c>
      <c r="E34" s="28" t="s">
        <v>79</v>
      </c>
      <c r="F34" s="12">
        <v>8</v>
      </c>
      <c r="G34" s="12">
        <v>8</v>
      </c>
      <c r="H34" s="12" t="s">
        <v>52</v>
      </c>
      <c r="I34" s="71">
        <v>37</v>
      </c>
      <c r="J34" s="14">
        <f t="shared" si="0"/>
        <v>74</v>
      </c>
      <c r="K34" s="15" t="s">
        <v>3367</v>
      </c>
      <c r="L34" s="15"/>
    </row>
    <row r="35" spans="1:13" ht="60" customHeight="1">
      <c r="A35" s="659" t="s">
        <v>3446</v>
      </c>
      <c r="B35" s="26"/>
      <c r="C35" s="26" t="s">
        <v>1309</v>
      </c>
      <c r="D35" s="27">
        <v>40188</v>
      </c>
      <c r="E35" s="28" t="s">
        <v>79</v>
      </c>
      <c r="F35" s="12">
        <v>8</v>
      </c>
      <c r="G35" s="12">
        <v>8</v>
      </c>
      <c r="H35" s="12" t="s">
        <v>25</v>
      </c>
      <c r="I35" s="71">
        <v>35</v>
      </c>
      <c r="J35" s="14">
        <f t="shared" si="0"/>
        <v>70</v>
      </c>
      <c r="K35" t="s">
        <v>3367</v>
      </c>
      <c r="L35" s="15"/>
    </row>
    <row r="36" spans="1:13" ht="60" customHeight="1">
      <c r="A36" s="659" t="s">
        <v>3447</v>
      </c>
      <c r="B36" s="26"/>
      <c r="C36" s="26" t="s">
        <v>1905</v>
      </c>
      <c r="D36" s="26" t="s">
        <v>3448</v>
      </c>
      <c r="E36" s="28" t="s">
        <v>79</v>
      </c>
      <c r="F36" s="12">
        <v>8</v>
      </c>
      <c r="G36" s="12">
        <v>8</v>
      </c>
      <c r="H36" s="12" t="s">
        <v>25</v>
      </c>
      <c r="I36" s="71">
        <v>32</v>
      </c>
      <c r="J36" s="14">
        <f t="shared" si="0"/>
        <v>64</v>
      </c>
      <c r="K36" s="15" t="s">
        <v>3367</v>
      </c>
      <c r="L36" s="15"/>
    </row>
    <row r="37" spans="1:13" ht="60" customHeight="1">
      <c r="A37" s="659" t="s">
        <v>3449</v>
      </c>
      <c r="B37" s="26"/>
      <c r="C37" s="26" t="s">
        <v>3450</v>
      </c>
      <c r="D37" s="27">
        <v>40484</v>
      </c>
      <c r="E37" s="28" t="s">
        <v>79</v>
      </c>
      <c r="F37" s="12">
        <v>8</v>
      </c>
      <c r="G37" s="12">
        <v>8</v>
      </c>
      <c r="H37" s="12" t="s">
        <v>25</v>
      </c>
      <c r="I37" s="71">
        <v>30</v>
      </c>
      <c r="J37" s="14">
        <f t="shared" si="0"/>
        <v>60</v>
      </c>
      <c r="K37" t="s">
        <v>3367</v>
      </c>
      <c r="L37" s="15"/>
    </row>
    <row r="38" spans="1:13" ht="60" customHeight="1">
      <c r="A38" s="659" t="s">
        <v>3451</v>
      </c>
      <c r="B38" s="26"/>
      <c r="C38" s="26" t="s">
        <v>3452</v>
      </c>
      <c r="D38" s="27">
        <v>40379</v>
      </c>
      <c r="E38" s="28" t="s">
        <v>79</v>
      </c>
      <c r="F38" s="12">
        <v>8</v>
      </c>
      <c r="G38" s="12">
        <v>8</v>
      </c>
      <c r="H38" s="12" t="s">
        <v>25</v>
      </c>
      <c r="I38" s="71">
        <v>27</v>
      </c>
      <c r="J38" s="14">
        <f t="shared" si="0"/>
        <v>54</v>
      </c>
      <c r="K38" s="15" t="s">
        <v>3367</v>
      </c>
      <c r="L38" s="15"/>
    </row>
    <row r="39" spans="1:13" ht="60" customHeight="1">
      <c r="A39" s="659" t="s">
        <v>3453</v>
      </c>
      <c r="B39" s="26"/>
      <c r="C39" s="26" t="s">
        <v>1307</v>
      </c>
      <c r="D39" s="27">
        <v>40393</v>
      </c>
      <c r="E39" s="28" t="s">
        <v>79</v>
      </c>
      <c r="F39" s="12">
        <v>8</v>
      </c>
      <c r="G39" s="12">
        <v>8</v>
      </c>
      <c r="H39" s="12" t="s">
        <v>30</v>
      </c>
      <c r="I39" s="71">
        <v>25</v>
      </c>
      <c r="J39" s="14">
        <f t="shared" si="0"/>
        <v>50</v>
      </c>
      <c r="K39" t="s">
        <v>3367</v>
      </c>
      <c r="L39" s="15"/>
    </row>
    <row r="40" spans="1:13" ht="58.5" customHeight="1">
      <c r="A40" s="659" t="s">
        <v>3454</v>
      </c>
      <c r="B40" s="26"/>
      <c r="C40" s="744" t="s">
        <v>3455</v>
      </c>
      <c r="D40" s="36">
        <v>40329</v>
      </c>
      <c r="E40" s="491" t="s">
        <v>95</v>
      </c>
      <c r="F40" s="12" t="s">
        <v>2404</v>
      </c>
      <c r="G40" s="12">
        <v>8</v>
      </c>
      <c r="H40" s="745" t="s">
        <v>21</v>
      </c>
      <c r="I40" s="71">
        <v>44</v>
      </c>
      <c r="J40" s="14">
        <f t="shared" si="0"/>
        <v>88</v>
      </c>
      <c r="K40" s="15" t="s">
        <v>3373</v>
      </c>
      <c r="L40" s="15"/>
    </row>
    <row r="41" spans="1:13" ht="58.5" customHeight="1">
      <c r="A41" s="659" t="s">
        <v>3456</v>
      </c>
      <c r="B41" s="26"/>
      <c r="C41" s="746" t="s">
        <v>3457</v>
      </c>
      <c r="D41" s="36">
        <v>40409</v>
      </c>
      <c r="E41" s="491" t="s">
        <v>95</v>
      </c>
      <c r="F41" s="12" t="s">
        <v>2404</v>
      </c>
      <c r="G41" s="12">
        <v>8</v>
      </c>
      <c r="H41" s="313" t="s">
        <v>25</v>
      </c>
      <c r="I41" s="71">
        <v>37</v>
      </c>
      <c r="J41" s="14">
        <f t="shared" si="0"/>
        <v>74</v>
      </c>
      <c r="K41" s="15" t="s">
        <v>3373</v>
      </c>
      <c r="L41" s="15"/>
    </row>
    <row r="42" spans="1:13" ht="58.5" customHeight="1">
      <c r="A42" s="659" t="s">
        <v>3458</v>
      </c>
      <c r="B42" s="26"/>
      <c r="C42" s="746" t="s">
        <v>2119</v>
      </c>
      <c r="D42" s="36">
        <v>40352</v>
      </c>
      <c r="E42" s="491" t="s">
        <v>95</v>
      </c>
      <c r="F42" s="12" t="s">
        <v>2404</v>
      </c>
      <c r="G42" s="12">
        <v>8</v>
      </c>
      <c r="H42" s="313" t="s">
        <v>25</v>
      </c>
      <c r="I42" s="71">
        <v>35</v>
      </c>
      <c r="J42" s="14">
        <f t="shared" si="0"/>
        <v>70</v>
      </c>
      <c r="K42" s="15" t="s">
        <v>3373</v>
      </c>
      <c r="L42" s="15"/>
    </row>
    <row r="43" spans="1:13" ht="58.5" customHeight="1">
      <c r="A43" s="659" t="s">
        <v>3459</v>
      </c>
      <c r="B43" s="26"/>
      <c r="C43" s="746" t="s">
        <v>3460</v>
      </c>
      <c r="D43" s="36">
        <v>40416</v>
      </c>
      <c r="E43" s="491" t="s">
        <v>95</v>
      </c>
      <c r="F43" s="12" t="s">
        <v>3461</v>
      </c>
      <c r="G43" s="12">
        <v>8</v>
      </c>
      <c r="H43" s="313" t="s">
        <v>25</v>
      </c>
      <c r="I43" s="71">
        <v>33</v>
      </c>
      <c r="J43" s="14">
        <f t="shared" si="0"/>
        <v>66</v>
      </c>
      <c r="K43" s="15" t="s">
        <v>3373</v>
      </c>
      <c r="L43" s="15" t="s">
        <v>3373</v>
      </c>
      <c r="M43" s="15" t="s">
        <v>3373</v>
      </c>
    </row>
    <row r="44" spans="1:13" ht="58.5" customHeight="1">
      <c r="A44" s="659" t="s">
        <v>3462</v>
      </c>
      <c r="B44" s="26"/>
      <c r="C44" s="746" t="s">
        <v>3463</v>
      </c>
      <c r="D44" s="36">
        <v>40549</v>
      </c>
      <c r="E44" s="491" t="s">
        <v>95</v>
      </c>
      <c r="F44" s="12" t="s">
        <v>3461</v>
      </c>
      <c r="G44" s="12">
        <v>8</v>
      </c>
      <c r="H44" s="313" t="s">
        <v>25</v>
      </c>
      <c r="I44" s="71">
        <v>31</v>
      </c>
      <c r="J44" s="14">
        <f t="shared" si="0"/>
        <v>62</v>
      </c>
      <c r="K44" s="15" t="s">
        <v>3373</v>
      </c>
      <c r="L44" s="15"/>
    </row>
    <row r="45" spans="1:13" ht="58.5" customHeight="1">
      <c r="A45" s="659" t="s">
        <v>3464</v>
      </c>
      <c r="B45" s="26"/>
      <c r="C45" s="746" t="s">
        <v>3465</v>
      </c>
      <c r="D45" s="36">
        <v>40681</v>
      </c>
      <c r="E45" s="491" t="s">
        <v>95</v>
      </c>
      <c r="F45" s="12" t="s">
        <v>3461</v>
      </c>
      <c r="G45" s="12">
        <v>8</v>
      </c>
      <c r="H45" s="313" t="s">
        <v>25</v>
      </c>
      <c r="I45" s="71">
        <v>31</v>
      </c>
      <c r="J45" s="14">
        <f t="shared" si="0"/>
        <v>62</v>
      </c>
      <c r="K45" s="15" t="s">
        <v>3373</v>
      </c>
      <c r="L45" s="15"/>
    </row>
    <row r="46" spans="1:13" ht="58.5" customHeight="1">
      <c r="A46" s="659" t="s">
        <v>3466</v>
      </c>
      <c r="B46" s="26"/>
      <c r="C46" s="746" t="s">
        <v>3467</v>
      </c>
      <c r="D46" s="36">
        <v>40520</v>
      </c>
      <c r="E46" s="491" t="s">
        <v>95</v>
      </c>
      <c r="F46" s="12" t="s">
        <v>3461</v>
      </c>
      <c r="G46" s="12">
        <v>8</v>
      </c>
      <c r="H46" s="313" t="s">
        <v>25</v>
      </c>
      <c r="I46" s="71">
        <v>29</v>
      </c>
      <c r="J46" s="14">
        <f t="shared" si="0"/>
        <v>57.999999999999993</v>
      </c>
      <c r="K46" s="15" t="s">
        <v>3373</v>
      </c>
      <c r="L46" s="15"/>
    </row>
    <row r="47" spans="1:13" ht="58.5" customHeight="1">
      <c r="A47" s="659" t="s">
        <v>3468</v>
      </c>
      <c r="B47" s="26"/>
      <c r="C47" s="747" t="s">
        <v>3469</v>
      </c>
      <c r="D47" s="36">
        <v>40406</v>
      </c>
      <c r="E47" s="491" t="s">
        <v>95</v>
      </c>
      <c r="F47" s="12" t="s">
        <v>3461</v>
      </c>
      <c r="G47" s="12">
        <v>8</v>
      </c>
      <c r="H47" s="313" t="s">
        <v>25</v>
      </c>
      <c r="I47" s="71">
        <v>29</v>
      </c>
      <c r="J47" s="14">
        <f t="shared" si="0"/>
        <v>57.999999999999993</v>
      </c>
      <c r="K47" s="15" t="s">
        <v>3373</v>
      </c>
      <c r="L47" s="15"/>
    </row>
    <row r="48" spans="1:13" ht="58.5" customHeight="1">
      <c r="A48" s="659" t="s">
        <v>3470</v>
      </c>
      <c r="B48" s="26"/>
      <c r="C48" s="746" t="s">
        <v>3471</v>
      </c>
      <c r="D48" s="36">
        <v>40141</v>
      </c>
      <c r="E48" s="491" t="s">
        <v>95</v>
      </c>
      <c r="F48" s="12" t="s">
        <v>3461</v>
      </c>
      <c r="G48" s="12">
        <v>8</v>
      </c>
      <c r="H48" s="313" t="s">
        <v>25</v>
      </c>
      <c r="I48" s="71">
        <v>27</v>
      </c>
      <c r="J48" s="14">
        <f t="shared" si="0"/>
        <v>54</v>
      </c>
      <c r="K48" s="15" t="s">
        <v>3373</v>
      </c>
      <c r="L48" s="15"/>
    </row>
    <row r="49" spans="1:12" ht="58.5" customHeight="1">
      <c r="A49" s="659" t="s">
        <v>3472</v>
      </c>
      <c r="B49" s="26"/>
      <c r="C49" s="746" t="s">
        <v>3473</v>
      </c>
      <c r="D49" s="36">
        <v>40408</v>
      </c>
      <c r="E49" s="491" t="s">
        <v>95</v>
      </c>
      <c r="F49" s="12" t="s">
        <v>3461</v>
      </c>
      <c r="G49" s="12">
        <v>8</v>
      </c>
      <c r="H49" s="313" t="s">
        <v>25</v>
      </c>
      <c r="I49" s="71">
        <v>27</v>
      </c>
      <c r="J49" s="14">
        <f t="shared" si="0"/>
        <v>54</v>
      </c>
      <c r="K49" s="15" t="s">
        <v>3373</v>
      </c>
      <c r="L49" s="15"/>
    </row>
    <row r="50" spans="1:12" ht="58.5" customHeight="1">
      <c r="A50" s="659" t="s">
        <v>3474</v>
      </c>
      <c r="B50" s="26"/>
      <c r="C50" s="746" t="s">
        <v>3475</v>
      </c>
      <c r="D50" s="36">
        <v>40709</v>
      </c>
      <c r="E50" s="491" t="s">
        <v>95</v>
      </c>
      <c r="F50" s="12" t="s">
        <v>2404</v>
      </c>
      <c r="G50" s="12">
        <v>8</v>
      </c>
      <c r="H50" s="313" t="s">
        <v>25</v>
      </c>
      <c r="I50" s="71">
        <v>26</v>
      </c>
      <c r="J50" s="14">
        <f t="shared" si="0"/>
        <v>52</v>
      </c>
      <c r="K50" s="15" t="s">
        <v>3373</v>
      </c>
      <c r="L50" s="15"/>
    </row>
    <row r="51" spans="1:12" ht="58.5" customHeight="1">
      <c r="A51" s="659" t="s">
        <v>3476</v>
      </c>
      <c r="B51" s="26"/>
      <c r="C51" s="746" t="s">
        <v>3477</v>
      </c>
      <c r="D51" s="36">
        <v>40496</v>
      </c>
      <c r="E51" s="491" t="s">
        <v>95</v>
      </c>
      <c r="F51" s="12" t="s">
        <v>3478</v>
      </c>
      <c r="G51" s="12">
        <v>8</v>
      </c>
      <c r="H51" s="313" t="s">
        <v>25</v>
      </c>
      <c r="I51" s="71">
        <v>26</v>
      </c>
      <c r="J51" s="14">
        <f t="shared" si="0"/>
        <v>52</v>
      </c>
      <c r="K51" s="15" t="s">
        <v>3373</v>
      </c>
      <c r="L51" s="15"/>
    </row>
    <row r="52" spans="1:12" ht="58.5" customHeight="1">
      <c r="A52" s="659" t="s">
        <v>3479</v>
      </c>
      <c r="B52" s="26"/>
      <c r="C52" s="746" t="s">
        <v>3480</v>
      </c>
      <c r="D52" s="36">
        <v>40811</v>
      </c>
      <c r="E52" s="491" t="s">
        <v>95</v>
      </c>
      <c r="F52" s="12" t="s">
        <v>2404</v>
      </c>
      <c r="G52" s="12">
        <v>8</v>
      </c>
      <c r="H52" s="313" t="s">
        <v>25</v>
      </c>
      <c r="I52" s="71">
        <v>26</v>
      </c>
      <c r="J52" s="14">
        <f t="shared" si="0"/>
        <v>52</v>
      </c>
      <c r="K52" s="15" t="s">
        <v>3373</v>
      </c>
      <c r="L52" s="15"/>
    </row>
    <row r="53" spans="1:12" ht="58.5" customHeight="1">
      <c r="A53" s="659" t="s">
        <v>3481</v>
      </c>
      <c r="B53" s="26"/>
      <c r="C53" s="746" t="s">
        <v>3482</v>
      </c>
      <c r="D53" s="110">
        <v>40324</v>
      </c>
      <c r="E53" s="491" t="s">
        <v>95</v>
      </c>
      <c r="F53" s="12" t="s">
        <v>2404</v>
      </c>
      <c r="G53" s="12">
        <v>8</v>
      </c>
      <c r="H53" s="313" t="s">
        <v>25</v>
      </c>
      <c r="I53" s="71">
        <v>26</v>
      </c>
      <c r="J53" s="14">
        <f t="shared" si="0"/>
        <v>52</v>
      </c>
      <c r="K53" s="15" t="s">
        <v>3373</v>
      </c>
      <c r="L53" s="15"/>
    </row>
    <row r="54" spans="1:12" ht="58.5" customHeight="1">
      <c r="A54" s="659" t="s">
        <v>3483</v>
      </c>
      <c r="B54" s="26"/>
      <c r="C54" s="35" t="s">
        <v>370</v>
      </c>
      <c r="D54" s="36">
        <v>40228</v>
      </c>
      <c r="E54" s="28" t="s">
        <v>113</v>
      </c>
      <c r="F54" s="12">
        <v>8</v>
      </c>
      <c r="G54" s="12">
        <v>8</v>
      </c>
      <c r="H54" s="12" t="s">
        <v>21</v>
      </c>
      <c r="I54" s="71">
        <v>40</v>
      </c>
      <c r="J54" s="14">
        <f t="shared" si="0"/>
        <v>80</v>
      </c>
      <c r="K54" s="15" t="s">
        <v>3484</v>
      </c>
      <c r="L54" s="15"/>
    </row>
    <row r="55" spans="1:12" ht="58.5" customHeight="1">
      <c r="A55" s="659" t="s">
        <v>3485</v>
      </c>
      <c r="B55" s="26"/>
      <c r="C55" s="35" t="s">
        <v>376</v>
      </c>
      <c r="D55" s="36">
        <v>40234</v>
      </c>
      <c r="E55" s="28" t="s">
        <v>113</v>
      </c>
      <c r="F55" s="12">
        <v>8</v>
      </c>
      <c r="G55" s="12">
        <v>8</v>
      </c>
      <c r="H55" s="12" t="s">
        <v>25</v>
      </c>
      <c r="I55" s="71">
        <v>33</v>
      </c>
      <c r="J55" s="14">
        <f t="shared" si="0"/>
        <v>66</v>
      </c>
      <c r="K55" s="15" t="s">
        <v>3484</v>
      </c>
      <c r="L55" s="15"/>
    </row>
    <row r="56" spans="1:12" ht="58.5" customHeight="1">
      <c r="A56" s="659" t="s">
        <v>3486</v>
      </c>
      <c r="B56" s="26"/>
      <c r="C56" s="35" t="s">
        <v>509</v>
      </c>
      <c r="D56" s="36">
        <v>40231</v>
      </c>
      <c r="E56" s="28" t="s">
        <v>113</v>
      </c>
      <c r="F56" s="12">
        <v>8</v>
      </c>
      <c r="G56" s="12">
        <v>8</v>
      </c>
      <c r="H56" s="12" t="s">
        <v>25</v>
      </c>
      <c r="I56" s="71">
        <v>33</v>
      </c>
      <c r="J56" s="14">
        <f t="shared" si="0"/>
        <v>66</v>
      </c>
      <c r="K56" s="15" t="s">
        <v>3484</v>
      </c>
      <c r="L56" s="15"/>
    </row>
    <row r="57" spans="1:12" ht="57" customHeight="1">
      <c r="A57" s="659" t="s">
        <v>3487</v>
      </c>
      <c r="B57" s="26"/>
      <c r="C57" s="26" t="s">
        <v>372</v>
      </c>
      <c r="D57" s="27">
        <v>40186</v>
      </c>
      <c r="E57" s="28" t="s">
        <v>113</v>
      </c>
      <c r="F57" s="12">
        <v>8</v>
      </c>
      <c r="G57" s="12">
        <v>8</v>
      </c>
      <c r="H57" s="12" t="s">
        <v>25</v>
      </c>
      <c r="I57" s="71">
        <v>29</v>
      </c>
      <c r="J57" s="14">
        <f t="shared" si="0"/>
        <v>57.999999999999993</v>
      </c>
      <c r="K57" s="15" t="s">
        <v>3484</v>
      </c>
      <c r="L57" s="15"/>
    </row>
    <row r="58" spans="1:12" ht="57" customHeight="1">
      <c r="A58" s="659" t="s">
        <v>3488</v>
      </c>
      <c r="B58" s="26"/>
      <c r="C58" s="26" t="s">
        <v>3489</v>
      </c>
      <c r="D58" s="27">
        <v>40570</v>
      </c>
      <c r="E58" s="28" t="s">
        <v>120</v>
      </c>
      <c r="F58" s="12">
        <v>8</v>
      </c>
      <c r="G58" s="12">
        <v>8</v>
      </c>
      <c r="H58" s="12" t="s">
        <v>25</v>
      </c>
      <c r="I58" s="12">
        <v>29</v>
      </c>
      <c r="J58" s="14">
        <f t="shared" si="0"/>
        <v>57.999999999999993</v>
      </c>
      <c r="K58" s="15"/>
      <c r="L58" s="15"/>
    </row>
    <row r="59" spans="1:12" ht="81" customHeight="1">
      <c r="A59" s="659" t="s">
        <v>3490</v>
      </c>
      <c r="B59" s="26"/>
      <c r="C59" s="92" t="s">
        <v>404</v>
      </c>
      <c r="D59" s="93">
        <v>41248</v>
      </c>
      <c r="E59" s="28" t="s">
        <v>126</v>
      </c>
      <c r="F59" s="12">
        <v>8</v>
      </c>
      <c r="G59" s="12">
        <v>8</v>
      </c>
      <c r="H59" s="12" t="s">
        <v>21</v>
      </c>
      <c r="I59" s="71">
        <v>41</v>
      </c>
      <c r="J59" s="14">
        <f t="shared" si="0"/>
        <v>82</v>
      </c>
      <c r="K59" s="15" t="s">
        <v>2426</v>
      </c>
      <c r="L59" s="15"/>
    </row>
    <row r="60" spans="1:12" ht="81" customHeight="1">
      <c r="A60" s="659" t="s">
        <v>3491</v>
      </c>
      <c r="B60" s="26"/>
      <c r="C60" s="61" t="s">
        <v>398</v>
      </c>
      <c r="D60" s="94">
        <v>40314</v>
      </c>
      <c r="E60" s="28" t="s">
        <v>126</v>
      </c>
      <c r="F60" s="12">
        <v>8</v>
      </c>
      <c r="G60" s="12">
        <v>8</v>
      </c>
      <c r="H60" s="12" t="s">
        <v>25</v>
      </c>
      <c r="I60" s="71">
        <v>40</v>
      </c>
      <c r="J60" s="14">
        <f t="shared" si="0"/>
        <v>80</v>
      </c>
      <c r="K60" s="15" t="s">
        <v>2426</v>
      </c>
      <c r="L60" s="15"/>
    </row>
    <row r="61" spans="1:12" ht="81" customHeight="1">
      <c r="A61" s="659" t="s">
        <v>3492</v>
      </c>
      <c r="B61" s="26"/>
      <c r="C61" s="61" t="s">
        <v>380</v>
      </c>
      <c r="D61" s="94">
        <v>40400</v>
      </c>
      <c r="E61" s="28" t="s">
        <v>126</v>
      </c>
      <c r="F61" s="12">
        <v>8</v>
      </c>
      <c r="G61" s="12">
        <v>8</v>
      </c>
      <c r="H61" s="12" t="s">
        <v>25</v>
      </c>
      <c r="I61" s="71">
        <v>39</v>
      </c>
      <c r="J61" s="14">
        <f t="shared" si="0"/>
        <v>78</v>
      </c>
      <c r="K61" s="15" t="s">
        <v>2426</v>
      </c>
      <c r="L61" s="15"/>
    </row>
    <row r="62" spans="1:12" ht="81" customHeight="1">
      <c r="A62" s="659" t="s">
        <v>3493</v>
      </c>
      <c r="B62" s="26"/>
      <c r="C62" s="61" t="s">
        <v>402</v>
      </c>
      <c r="D62" s="94">
        <v>40514</v>
      </c>
      <c r="E62" s="28" t="s">
        <v>126</v>
      </c>
      <c r="F62" s="12">
        <v>8</v>
      </c>
      <c r="G62" s="12">
        <v>8</v>
      </c>
      <c r="H62" s="12" t="s">
        <v>25</v>
      </c>
      <c r="I62" s="71">
        <v>38</v>
      </c>
      <c r="J62" s="14">
        <f t="shared" si="0"/>
        <v>76</v>
      </c>
      <c r="K62" s="15" t="s">
        <v>2426</v>
      </c>
      <c r="L62" s="15"/>
    </row>
    <row r="63" spans="1:12" ht="81" customHeight="1">
      <c r="A63" s="659" t="s">
        <v>3494</v>
      </c>
      <c r="B63" s="26"/>
      <c r="C63" s="61" t="s">
        <v>396</v>
      </c>
      <c r="D63" s="94">
        <v>40335</v>
      </c>
      <c r="E63" s="28" t="s">
        <v>126</v>
      </c>
      <c r="F63" s="12">
        <v>8</v>
      </c>
      <c r="G63" s="12">
        <v>8</v>
      </c>
      <c r="H63" s="12" t="s">
        <v>25</v>
      </c>
      <c r="I63" s="71">
        <v>34</v>
      </c>
      <c r="J63" s="14">
        <f t="shared" si="0"/>
        <v>68</v>
      </c>
      <c r="K63" s="15" t="s">
        <v>2426</v>
      </c>
      <c r="L63" s="15"/>
    </row>
    <row r="64" spans="1:12" ht="81" customHeight="1">
      <c r="A64" s="659" t="s">
        <v>3495</v>
      </c>
      <c r="B64" s="26"/>
      <c r="C64" s="61" t="s">
        <v>3496</v>
      </c>
      <c r="D64" s="94">
        <v>40413</v>
      </c>
      <c r="E64" s="28" t="s">
        <v>126</v>
      </c>
      <c r="F64" s="12">
        <v>8</v>
      </c>
      <c r="G64" s="12">
        <v>8</v>
      </c>
      <c r="H64" s="12" t="s">
        <v>25</v>
      </c>
      <c r="I64" s="71">
        <v>33</v>
      </c>
      <c r="J64" s="14">
        <f t="shared" si="0"/>
        <v>66</v>
      </c>
      <c r="K64" s="15" t="s">
        <v>2426</v>
      </c>
      <c r="L64" s="15"/>
    </row>
    <row r="65" spans="1:12" ht="81" customHeight="1">
      <c r="A65" s="659" t="s">
        <v>3497</v>
      </c>
      <c r="B65" s="26"/>
      <c r="C65" s="61" t="s">
        <v>388</v>
      </c>
      <c r="D65" s="94">
        <v>40427</v>
      </c>
      <c r="E65" s="28" t="s">
        <v>126</v>
      </c>
      <c r="F65" s="12">
        <v>8</v>
      </c>
      <c r="G65" s="12">
        <v>8</v>
      </c>
      <c r="H65" s="12" t="s">
        <v>25</v>
      </c>
      <c r="I65" s="71">
        <v>33</v>
      </c>
      <c r="J65" s="14">
        <f t="shared" si="0"/>
        <v>66</v>
      </c>
      <c r="K65" s="15" t="s">
        <v>2426</v>
      </c>
      <c r="L65" s="15"/>
    </row>
    <row r="66" spans="1:12" ht="81" customHeight="1">
      <c r="A66" s="659" t="s">
        <v>3498</v>
      </c>
      <c r="B66" s="26"/>
      <c r="C66" s="61" t="s">
        <v>386</v>
      </c>
      <c r="D66" s="94">
        <v>40225</v>
      </c>
      <c r="E66" s="28" t="s">
        <v>126</v>
      </c>
      <c r="F66" s="12">
        <v>8</v>
      </c>
      <c r="G66" s="12">
        <v>8</v>
      </c>
      <c r="H66" s="12" t="s">
        <v>25</v>
      </c>
      <c r="I66" s="71">
        <v>32</v>
      </c>
      <c r="J66" s="14">
        <f t="shared" si="0"/>
        <v>64</v>
      </c>
      <c r="K66" s="15" t="s">
        <v>2426</v>
      </c>
      <c r="L66" s="15"/>
    </row>
    <row r="67" spans="1:12" ht="81" customHeight="1">
      <c r="A67" s="659" t="s">
        <v>3499</v>
      </c>
      <c r="B67" s="26"/>
      <c r="C67" s="61" t="s">
        <v>532</v>
      </c>
      <c r="D67" s="94">
        <v>40480</v>
      </c>
      <c r="E67" s="28" t="s">
        <v>126</v>
      </c>
      <c r="F67" s="12">
        <v>8</v>
      </c>
      <c r="G67" s="12">
        <v>8</v>
      </c>
      <c r="H67" s="12" t="s">
        <v>25</v>
      </c>
      <c r="I67" s="71">
        <v>32</v>
      </c>
      <c r="J67" s="14">
        <f t="shared" si="0"/>
        <v>64</v>
      </c>
      <c r="K67" s="15" t="s">
        <v>2426</v>
      </c>
      <c r="L67" s="15"/>
    </row>
    <row r="68" spans="1:12" ht="81" customHeight="1">
      <c r="A68" s="659" t="s">
        <v>3500</v>
      </c>
      <c r="B68" s="26"/>
      <c r="C68" s="61" t="s">
        <v>3501</v>
      </c>
      <c r="D68" s="94">
        <v>40346</v>
      </c>
      <c r="E68" s="28" t="s">
        <v>126</v>
      </c>
      <c r="F68" s="12">
        <v>8</v>
      </c>
      <c r="G68" s="12">
        <v>8</v>
      </c>
      <c r="H68" s="12" t="s">
        <v>25</v>
      </c>
      <c r="I68" s="71">
        <v>32</v>
      </c>
      <c r="J68" s="14">
        <f t="shared" si="0"/>
        <v>64</v>
      </c>
      <c r="K68" s="15" t="s">
        <v>2426</v>
      </c>
      <c r="L68" s="15"/>
    </row>
    <row r="69" spans="1:12" ht="81" customHeight="1">
      <c r="A69" s="659" t="s">
        <v>3502</v>
      </c>
      <c r="B69" s="26"/>
      <c r="C69" s="61" t="s">
        <v>3503</v>
      </c>
      <c r="D69" s="94">
        <v>40183</v>
      </c>
      <c r="E69" s="28" t="s">
        <v>126</v>
      </c>
      <c r="F69" s="12">
        <v>8</v>
      </c>
      <c r="G69" s="12">
        <v>8</v>
      </c>
      <c r="H69" s="12" t="s">
        <v>25</v>
      </c>
      <c r="I69" s="71">
        <v>29</v>
      </c>
      <c r="J69" s="14">
        <f t="shared" si="0"/>
        <v>57.999999999999993</v>
      </c>
      <c r="K69" s="15" t="s">
        <v>2426</v>
      </c>
      <c r="L69" s="15"/>
    </row>
    <row r="70" spans="1:12" ht="81" customHeight="1">
      <c r="A70" s="659" t="s">
        <v>3504</v>
      </c>
      <c r="B70" s="26"/>
      <c r="C70" s="61" t="s">
        <v>2421</v>
      </c>
      <c r="D70" s="94">
        <v>40359</v>
      </c>
      <c r="E70" s="28" t="s">
        <v>126</v>
      </c>
      <c r="F70" s="12">
        <v>8</v>
      </c>
      <c r="G70" s="12">
        <v>8</v>
      </c>
      <c r="H70" s="12" t="s">
        <v>25</v>
      </c>
      <c r="I70" s="71">
        <v>29</v>
      </c>
      <c r="J70" s="14">
        <f t="shared" si="0"/>
        <v>57.999999999999993</v>
      </c>
      <c r="K70" s="15" t="s">
        <v>2426</v>
      </c>
      <c r="L70" s="15"/>
    </row>
    <row r="71" spans="1:12" ht="81" customHeight="1">
      <c r="A71" s="659" t="s">
        <v>3505</v>
      </c>
      <c r="B71" s="26"/>
      <c r="C71" s="61" t="s">
        <v>390</v>
      </c>
      <c r="D71" s="94">
        <v>40499</v>
      </c>
      <c r="E71" s="28" t="s">
        <v>126</v>
      </c>
      <c r="F71" s="12">
        <v>8</v>
      </c>
      <c r="G71" s="12">
        <v>8</v>
      </c>
      <c r="H71" s="12" t="s">
        <v>25</v>
      </c>
      <c r="I71" s="71">
        <v>28</v>
      </c>
      <c r="J71" s="14">
        <f t="shared" si="0"/>
        <v>56.000000000000007</v>
      </c>
      <c r="K71" s="15" t="s">
        <v>2426</v>
      </c>
      <c r="L71" s="15"/>
    </row>
    <row r="72" spans="1:12" ht="81" customHeight="1">
      <c r="A72" s="659" t="s">
        <v>3506</v>
      </c>
      <c r="B72" s="26"/>
      <c r="C72" s="61" t="s">
        <v>414</v>
      </c>
      <c r="D72" s="94">
        <v>40347</v>
      </c>
      <c r="E72" s="28" t="s">
        <v>126</v>
      </c>
      <c r="F72" s="12">
        <v>8</v>
      </c>
      <c r="G72" s="12">
        <v>8</v>
      </c>
      <c r="H72" s="12" t="s">
        <v>25</v>
      </c>
      <c r="I72" s="71">
        <v>28</v>
      </c>
      <c r="J72" s="14">
        <f t="shared" si="0"/>
        <v>56.000000000000007</v>
      </c>
      <c r="K72" s="15" t="s">
        <v>2426</v>
      </c>
      <c r="L72" s="15"/>
    </row>
    <row r="73" spans="1:12" ht="81" customHeight="1">
      <c r="A73" s="659" t="s">
        <v>3507</v>
      </c>
      <c r="B73" s="26"/>
      <c r="C73" s="61" t="s">
        <v>541</v>
      </c>
      <c r="D73" s="94">
        <v>40317</v>
      </c>
      <c r="E73" s="28" t="s">
        <v>126</v>
      </c>
      <c r="F73" s="12">
        <v>8</v>
      </c>
      <c r="G73" s="12">
        <v>8</v>
      </c>
      <c r="H73" s="12" t="s">
        <v>25</v>
      </c>
      <c r="I73" s="71">
        <v>28</v>
      </c>
      <c r="J73" s="14">
        <f t="shared" si="0"/>
        <v>56.000000000000007</v>
      </c>
      <c r="K73" s="15" t="s">
        <v>2426</v>
      </c>
      <c r="L73" s="15"/>
    </row>
    <row r="74" spans="1:12" ht="81" customHeight="1">
      <c r="A74" s="659" t="s">
        <v>3508</v>
      </c>
      <c r="B74" s="26"/>
      <c r="C74" s="61" t="s">
        <v>3241</v>
      </c>
      <c r="D74" s="94">
        <v>40634</v>
      </c>
      <c r="E74" s="28" t="s">
        <v>126</v>
      </c>
      <c r="F74" s="12">
        <v>8</v>
      </c>
      <c r="G74" s="12">
        <v>8</v>
      </c>
      <c r="H74" s="12" t="s">
        <v>25</v>
      </c>
      <c r="I74" s="71">
        <v>28</v>
      </c>
      <c r="J74" s="14">
        <f t="shared" si="0"/>
        <v>56.000000000000007</v>
      </c>
      <c r="K74" s="15" t="s">
        <v>2426</v>
      </c>
      <c r="L74" s="15"/>
    </row>
    <row r="75" spans="1:12" ht="81" customHeight="1">
      <c r="A75" s="659" t="s">
        <v>3509</v>
      </c>
      <c r="B75" s="26"/>
      <c r="C75" s="61" t="s">
        <v>1412</v>
      </c>
      <c r="D75" s="94">
        <v>40542</v>
      </c>
      <c r="E75" s="28" t="s">
        <v>126</v>
      </c>
      <c r="F75" s="12">
        <v>8</v>
      </c>
      <c r="G75" s="12">
        <v>8</v>
      </c>
      <c r="H75" s="12" t="s">
        <v>25</v>
      </c>
      <c r="I75" s="71">
        <v>27</v>
      </c>
      <c r="J75" s="14">
        <f t="shared" si="0"/>
        <v>54</v>
      </c>
      <c r="K75" s="15" t="s">
        <v>2426</v>
      </c>
      <c r="L75" s="15"/>
    </row>
    <row r="76" spans="1:12" ht="81" customHeight="1">
      <c r="A76" s="659" t="s">
        <v>3510</v>
      </c>
      <c r="B76" s="26"/>
      <c r="C76" s="61" t="s">
        <v>3511</v>
      </c>
      <c r="D76" s="94">
        <v>40278</v>
      </c>
      <c r="E76" s="28" t="s">
        <v>126</v>
      </c>
      <c r="F76" s="12">
        <v>8</v>
      </c>
      <c r="G76" s="12">
        <v>8</v>
      </c>
      <c r="H76" s="12" t="s">
        <v>25</v>
      </c>
      <c r="I76" s="71">
        <v>27</v>
      </c>
      <c r="J76" s="14">
        <f t="shared" ref="J76:J99" si="1">I76/50*100</f>
        <v>54</v>
      </c>
      <c r="K76" s="15" t="s">
        <v>2426</v>
      </c>
      <c r="L76" s="15"/>
    </row>
    <row r="77" spans="1:12" ht="81" customHeight="1">
      <c r="A77" s="659" t="s">
        <v>3512</v>
      </c>
      <c r="B77" s="26"/>
      <c r="C77" s="61" t="s">
        <v>3513</v>
      </c>
      <c r="D77" s="94">
        <v>40396</v>
      </c>
      <c r="E77" s="28" t="s">
        <v>126</v>
      </c>
      <c r="F77" s="12">
        <v>8</v>
      </c>
      <c r="G77" s="12">
        <v>8</v>
      </c>
      <c r="H77" s="12" t="s">
        <v>25</v>
      </c>
      <c r="I77" s="71">
        <v>26</v>
      </c>
      <c r="J77" s="14">
        <f t="shared" si="1"/>
        <v>52</v>
      </c>
      <c r="K77" s="15" t="s">
        <v>2426</v>
      </c>
      <c r="L77" s="15"/>
    </row>
    <row r="78" spans="1:12" ht="81" customHeight="1">
      <c r="A78" s="659" t="s">
        <v>3514</v>
      </c>
      <c r="B78" s="26"/>
      <c r="C78" s="61" t="s">
        <v>2429</v>
      </c>
      <c r="D78" s="94">
        <v>40414</v>
      </c>
      <c r="E78" s="28" t="s">
        <v>126</v>
      </c>
      <c r="F78" s="12">
        <v>8</v>
      </c>
      <c r="G78" s="12">
        <v>8</v>
      </c>
      <c r="H78" s="12" t="s">
        <v>25</v>
      </c>
      <c r="I78" s="71">
        <v>26</v>
      </c>
      <c r="J78" s="14">
        <f t="shared" si="1"/>
        <v>52</v>
      </c>
      <c r="K78" s="15" t="s">
        <v>2426</v>
      </c>
      <c r="L78" s="15"/>
    </row>
    <row r="79" spans="1:12" ht="81" customHeight="1">
      <c r="A79" s="659" t="s">
        <v>3515</v>
      </c>
      <c r="B79" s="26"/>
      <c r="C79" s="61" t="s">
        <v>522</v>
      </c>
      <c r="D79" s="94">
        <v>40486</v>
      </c>
      <c r="E79" s="28" t="s">
        <v>126</v>
      </c>
      <c r="F79" s="12">
        <v>8</v>
      </c>
      <c r="G79" s="12">
        <v>8</v>
      </c>
      <c r="H79" s="12" t="s">
        <v>25</v>
      </c>
      <c r="I79" s="71">
        <v>26</v>
      </c>
      <c r="J79" s="14">
        <f t="shared" si="1"/>
        <v>52</v>
      </c>
      <c r="K79" s="15" t="s">
        <v>2426</v>
      </c>
      <c r="L79" s="15"/>
    </row>
    <row r="80" spans="1:12" ht="81" customHeight="1">
      <c r="A80" s="659" t="s">
        <v>3516</v>
      </c>
      <c r="B80" s="26"/>
      <c r="C80" s="61" t="s">
        <v>1346</v>
      </c>
      <c r="D80" s="94">
        <v>40421</v>
      </c>
      <c r="E80" s="28" t="s">
        <v>126</v>
      </c>
      <c r="F80" s="12">
        <v>8</v>
      </c>
      <c r="G80" s="12">
        <v>8</v>
      </c>
      <c r="H80" s="12" t="s">
        <v>25</v>
      </c>
      <c r="I80" s="71">
        <v>25</v>
      </c>
      <c r="J80" s="14">
        <f t="shared" si="1"/>
        <v>50</v>
      </c>
      <c r="K80" s="15" t="s">
        <v>2426</v>
      </c>
      <c r="L80" s="15"/>
    </row>
    <row r="81" spans="1:12" ht="81" customHeight="1">
      <c r="A81" s="659" t="s">
        <v>3517</v>
      </c>
      <c r="B81" s="26"/>
      <c r="C81" s="61" t="s">
        <v>3518</v>
      </c>
      <c r="D81" s="94">
        <v>40475</v>
      </c>
      <c r="E81" s="28" t="s">
        <v>126</v>
      </c>
      <c r="F81" s="12">
        <v>8</v>
      </c>
      <c r="G81" s="12">
        <v>8</v>
      </c>
      <c r="H81" s="12" t="s">
        <v>25</v>
      </c>
      <c r="I81" s="71">
        <v>25</v>
      </c>
      <c r="J81" s="14">
        <f t="shared" si="1"/>
        <v>50</v>
      </c>
      <c r="K81" s="15" t="s">
        <v>2426</v>
      </c>
      <c r="L81" s="15"/>
    </row>
    <row r="82" spans="1:12" ht="81" customHeight="1">
      <c r="A82" s="659" t="s">
        <v>3519</v>
      </c>
      <c r="B82" s="26"/>
      <c r="C82" s="61" t="s">
        <v>3520</v>
      </c>
      <c r="D82" s="94">
        <v>40463</v>
      </c>
      <c r="E82" s="28" t="s">
        <v>126</v>
      </c>
      <c r="F82" s="12">
        <v>8</v>
      </c>
      <c r="G82" s="12">
        <v>8</v>
      </c>
      <c r="H82" s="12" t="s">
        <v>25</v>
      </c>
      <c r="I82" s="71">
        <v>25</v>
      </c>
      <c r="J82" s="14">
        <f t="shared" si="1"/>
        <v>50</v>
      </c>
      <c r="K82" s="15" t="s">
        <v>2426</v>
      </c>
      <c r="L82" s="15"/>
    </row>
    <row r="83" spans="1:12" ht="81" customHeight="1">
      <c r="A83" s="659" t="s">
        <v>3521</v>
      </c>
      <c r="B83" s="26"/>
      <c r="C83" s="61" t="s">
        <v>408</v>
      </c>
      <c r="D83" s="94">
        <v>40265</v>
      </c>
      <c r="E83" s="28" t="s">
        <v>126</v>
      </c>
      <c r="F83" s="12">
        <v>8</v>
      </c>
      <c r="G83" s="12">
        <v>8</v>
      </c>
      <c r="H83" s="12" t="s">
        <v>25</v>
      </c>
      <c r="I83" s="12">
        <v>25</v>
      </c>
      <c r="J83" s="14">
        <f t="shared" si="1"/>
        <v>50</v>
      </c>
      <c r="K83" s="15" t="s">
        <v>2426</v>
      </c>
      <c r="L83" s="15"/>
    </row>
    <row r="84" spans="1:12" ht="58.5" customHeight="1">
      <c r="A84" s="659" t="s">
        <v>3522</v>
      </c>
      <c r="B84" s="26"/>
      <c r="C84" s="26" t="s">
        <v>428</v>
      </c>
      <c r="D84" s="27">
        <v>40471</v>
      </c>
      <c r="E84" s="28" t="s">
        <v>160</v>
      </c>
      <c r="F84" s="12">
        <v>8</v>
      </c>
      <c r="G84" s="12">
        <v>8</v>
      </c>
      <c r="H84" s="12" t="s">
        <v>21</v>
      </c>
      <c r="I84" s="71">
        <v>35</v>
      </c>
      <c r="J84" s="14">
        <f t="shared" si="1"/>
        <v>70</v>
      </c>
      <c r="K84" s="15" t="s">
        <v>161</v>
      </c>
      <c r="L84" s="15"/>
    </row>
    <row r="85" spans="1:12" ht="58.5" customHeight="1">
      <c r="A85" s="659" t="s">
        <v>3523</v>
      </c>
      <c r="B85" s="26"/>
      <c r="C85" s="26" t="s">
        <v>1369</v>
      </c>
      <c r="D85" s="27">
        <v>40328</v>
      </c>
      <c r="E85" s="28" t="s">
        <v>160</v>
      </c>
      <c r="F85" s="12">
        <v>8</v>
      </c>
      <c r="G85" s="12">
        <v>8</v>
      </c>
      <c r="H85" s="12" t="s">
        <v>25</v>
      </c>
      <c r="I85" s="71">
        <v>34</v>
      </c>
      <c r="J85" s="14">
        <f t="shared" si="1"/>
        <v>68</v>
      </c>
      <c r="K85" s="15" t="s">
        <v>161</v>
      </c>
      <c r="L85" s="15"/>
    </row>
    <row r="86" spans="1:12" ht="58.5" customHeight="1">
      <c r="A86" s="659" t="s">
        <v>3524</v>
      </c>
      <c r="B86" s="26"/>
      <c r="C86" s="26" t="s">
        <v>3525</v>
      </c>
      <c r="D86" s="27">
        <v>40252</v>
      </c>
      <c r="E86" s="28" t="s">
        <v>160</v>
      </c>
      <c r="F86" s="12">
        <v>8</v>
      </c>
      <c r="G86" s="12">
        <v>8</v>
      </c>
      <c r="H86" s="12" t="s">
        <v>211</v>
      </c>
      <c r="I86" s="71">
        <v>31</v>
      </c>
      <c r="J86" s="14">
        <f t="shared" si="1"/>
        <v>62</v>
      </c>
      <c r="K86" s="15" t="s">
        <v>161</v>
      </c>
      <c r="L86" s="15"/>
    </row>
    <row r="87" spans="1:12" ht="58.5" customHeight="1">
      <c r="A87" s="659" t="s">
        <v>3526</v>
      </c>
      <c r="B87" s="26"/>
      <c r="C87" s="26" t="s">
        <v>434</v>
      </c>
      <c r="D87" s="27">
        <v>40520</v>
      </c>
      <c r="E87" s="28" t="s">
        <v>174</v>
      </c>
      <c r="F87" s="12">
        <v>8</v>
      </c>
      <c r="G87" s="12">
        <v>8</v>
      </c>
      <c r="H87" s="12" t="s">
        <v>211</v>
      </c>
      <c r="I87" s="71">
        <v>31</v>
      </c>
      <c r="J87" s="14">
        <f t="shared" si="1"/>
        <v>62</v>
      </c>
      <c r="K87" s="15" t="s">
        <v>3387</v>
      </c>
      <c r="L87" s="15"/>
    </row>
    <row r="88" spans="1:12" ht="58.5" customHeight="1">
      <c r="A88" s="659" t="s">
        <v>3527</v>
      </c>
      <c r="B88" s="26"/>
      <c r="C88" s="26" t="s">
        <v>2444</v>
      </c>
      <c r="D88" s="27">
        <v>40316</v>
      </c>
      <c r="E88" s="28" t="s">
        <v>174</v>
      </c>
      <c r="F88" s="12">
        <v>8</v>
      </c>
      <c r="G88" s="12">
        <v>8</v>
      </c>
      <c r="H88" s="12" t="s">
        <v>211</v>
      </c>
      <c r="I88" s="71">
        <v>30</v>
      </c>
      <c r="J88" s="14">
        <f t="shared" si="1"/>
        <v>60</v>
      </c>
      <c r="K88" s="15" t="s">
        <v>3387</v>
      </c>
      <c r="L88" s="15"/>
    </row>
    <row r="89" spans="1:12" ht="58.5" customHeight="1">
      <c r="A89" s="659" t="s">
        <v>3528</v>
      </c>
      <c r="B89" s="26"/>
      <c r="C89" s="26" t="s">
        <v>1935</v>
      </c>
      <c r="D89" s="27">
        <v>40387</v>
      </c>
      <c r="E89" s="28" t="s">
        <v>174</v>
      </c>
      <c r="F89" s="12">
        <v>8</v>
      </c>
      <c r="G89" s="12">
        <v>8</v>
      </c>
      <c r="H89" s="12" t="s">
        <v>211</v>
      </c>
      <c r="I89" s="71">
        <v>29</v>
      </c>
      <c r="J89" s="14">
        <f t="shared" si="1"/>
        <v>57.999999999999993</v>
      </c>
      <c r="K89" s="15" t="s">
        <v>3387</v>
      </c>
      <c r="L89" s="15"/>
    </row>
    <row r="90" spans="1:12" ht="58.5" customHeight="1">
      <c r="A90" s="659" t="s">
        <v>3529</v>
      </c>
      <c r="B90" s="26"/>
      <c r="C90" s="26" t="s">
        <v>450</v>
      </c>
      <c r="D90" s="27">
        <v>40378</v>
      </c>
      <c r="E90" s="28" t="s">
        <v>174</v>
      </c>
      <c r="F90" s="12">
        <v>8</v>
      </c>
      <c r="G90" s="12">
        <v>8</v>
      </c>
      <c r="H90" s="12" t="s">
        <v>211</v>
      </c>
      <c r="I90" s="71">
        <v>28</v>
      </c>
      <c r="J90" s="14">
        <f t="shared" si="1"/>
        <v>56.000000000000007</v>
      </c>
      <c r="K90" s="15" t="s">
        <v>3387</v>
      </c>
      <c r="L90" s="15"/>
    </row>
    <row r="91" spans="1:12" ht="58.5" customHeight="1">
      <c r="A91" s="548" t="s">
        <v>3530</v>
      </c>
      <c r="B91" s="26"/>
      <c r="C91" s="26" t="s">
        <v>446</v>
      </c>
      <c r="D91" s="27">
        <v>40696</v>
      </c>
      <c r="E91" s="28" t="s">
        <v>174</v>
      </c>
      <c r="F91" s="12">
        <v>8</v>
      </c>
      <c r="G91" s="12">
        <v>8</v>
      </c>
      <c r="H91" s="12" t="s">
        <v>211</v>
      </c>
      <c r="I91" s="71">
        <v>28</v>
      </c>
      <c r="J91" s="14">
        <f t="shared" si="1"/>
        <v>56.000000000000007</v>
      </c>
      <c r="K91" s="15" t="s">
        <v>3387</v>
      </c>
      <c r="L91" s="15"/>
    </row>
    <row r="92" spans="1:12" ht="58.5" customHeight="1">
      <c r="A92" s="548" t="s">
        <v>3531</v>
      </c>
      <c r="B92" s="26"/>
      <c r="C92" s="26" t="s">
        <v>3532</v>
      </c>
      <c r="D92" s="27">
        <v>40656</v>
      </c>
      <c r="E92" s="28" t="s">
        <v>174</v>
      </c>
      <c r="F92" s="12">
        <v>8</v>
      </c>
      <c r="G92" s="12">
        <v>8</v>
      </c>
      <c r="H92" s="12" t="s">
        <v>211</v>
      </c>
      <c r="I92" s="71">
        <v>28</v>
      </c>
      <c r="J92" s="14">
        <f t="shared" si="1"/>
        <v>56.000000000000007</v>
      </c>
      <c r="K92" s="15" t="s">
        <v>3387</v>
      </c>
      <c r="L92" s="15"/>
    </row>
    <row r="93" spans="1:12" ht="58.5" customHeight="1">
      <c r="A93" s="548" t="s">
        <v>3533</v>
      </c>
      <c r="B93" s="26"/>
      <c r="C93" s="748" t="s">
        <v>2632</v>
      </c>
      <c r="D93" s="27">
        <v>40199</v>
      </c>
      <c r="E93" s="28" t="s">
        <v>208</v>
      </c>
      <c r="F93" s="12">
        <v>8</v>
      </c>
      <c r="G93" s="12">
        <v>8</v>
      </c>
      <c r="H93" s="749" t="s">
        <v>52</v>
      </c>
      <c r="I93" s="656">
        <v>36</v>
      </c>
      <c r="J93" s="750">
        <f t="shared" si="1"/>
        <v>72</v>
      </c>
      <c r="K93" s="4" t="s">
        <v>1472</v>
      </c>
      <c r="L93" s="15"/>
    </row>
    <row r="94" spans="1:12" ht="58.5" customHeight="1">
      <c r="A94" s="548" t="s">
        <v>3534</v>
      </c>
      <c r="B94" s="26"/>
      <c r="C94" s="751" t="s">
        <v>2146</v>
      </c>
      <c r="D94" s="27">
        <v>40329</v>
      </c>
      <c r="E94" s="28" t="s">
        <v>208</v>
      </c>
      <c r="F94" s="12">
        <v>8</v>
      </c>
      <c r="G94" s="12">
        <v>8</v>
      </c>
      <c r="H94" s="290" t="s">
        <v>211</v>
      </c>
      <c r="I94" s="71">
        <v>32</v>
      </c>
      <c r="J94" s="750">
        <f t="shared" si="1"/>
        <v>64</v>
      </c>
      <c r="K94" s="17" t="s">
        <v>1472</v>
      </c>
      <c r="L94" s="15"/>
    </row>
    <row r="95" spans="1:12" ht="58.5" customHeight="1">
      <c r="A95" s="548" t="s">
        <v>3535</v>
      </c>
      <c r="B95" s="26"/>
      <c r="C95" s="751" t="s">
        <v>3536</v>
      </c>
      <c r="D95" s="27">
        <v>40586</v>
      </c>
      <c r="E95" s="28" t="s">
        <v>208</v>
      </c>
      <c r="F95" s="12">
        <v>8</v>
      </c>
      <c r="G95" s="12">
        <v>8</v>
      </c>
      <c r="H95" s="290" t="s">
        <v>211</v>
      </c>
      <c r="I95" s="71">
        <v>29</v>
      </c>
      <c r="J95" s="750">
        <f t="shared" si="1"/>
        <v>57.999999999999993</v>
      </c>
      <c r="K95" s="143" t="s">
        <v>1472</v>
      </c>
      <c r="L95" s="15"/>
    </row>
    <row r="96" spans="1:12" ht="58.5" customHeight="1">
      <c r="A96" s="548" t="s">
        <v>3537</v>
      </c>
      <c r="B96" s="26"/>
      <c r="C96" s="751" t="s">
        <v>3538</v>
      </c>
      <c r="D96" s="27">
        <v>40716</v>
      </c>
      <c r="E96" s="28" t="s">
        <v>208</v>
      </c>
      <c r="F96" s="12">
        <v>8</v>
      </c>
      <c r="G96" s="12">
        <v>8</v>
      </c>
      <c r="H96" s="290" t="s">
        <v>211</v>
      </c>
      <c r="I96" s="71">
        <v>29</v>
      </c>
      <c r="J96" s="750">
        <f t="shared" si="1"/>
        <v>57.999999999999993</v>
      </c>
      <c r="K96" s="17" t="s">
        <v>1472</v>
      </c>
      <c r="L96" s="15"/>
    </row>
    <row r="97" spans="1:18" ht="58.5" customHeight="1">
      <c r="A97" s="548" t="s">
        <v>3539</v>
      </c>
      <c r="B97" s="26"/>
      <c r="C97" s="751" t="s">
        <v>3540</v>
      </c>
      <c r="D97" s="27">
        <v>40517</v>
      </c>
      <c r="E97" s="28" t="s">
        <v>208</v>
      </c>
      <c r="F97" s="12">
        <v>8</v>
      </c>
      <c r="G97" s="12">
        <v>8</v>
      </c>
      <c r="H97" s="290" t="s">
        <v>211</v>
      </c>
      <c r="I97" s="71">
        <v>29</v>
      </c>
      <c r="J97" s="750">
        <f t="shared" si="1"/>
        <v>57.999999999999993</v>
      </c>
      <c r="K97" s="143" t="s">
        <v>1472</v>
      </c>
      <c r="L97" s="15"/>
    </row>
    <row r="98" spans="1:18" ht="58.5" customHeight="1">
      <c r="A98" s="548" t="s">
        <v>3541</v>
      </c>
      <c r="B98" s="26"/>
      <c r="C98" s="751" t="s">
        <v>3542</v>
      </c>
      <c r="D98" s="27">
        <v>40220</v>
      </c>
      <c r="E98" s="28" t="s">
        <v>208</v>
      </c>
      <c r="F98" s="12">
        <v>8</v>
      </c>
      <c r="G98" s="12">
        <v>8</v>
      </c>
      <c r="H98" s="290" t="s">
        <v>211</v>
      </c>
      <c r="I98" s="71">
        <v>27</v>
      </c>
      <c r="J98" s="750">
        <f t="shared" si="1"/>
        <v>54</v>
      </c>
      <c r="K98" s="17" t="s">
        <v>1472</v>
      </c>
      <c r="L98" s="15"/>
    </row>
    <row r="99" spans="1:18" ht="58.5" customHeight="1">
      <c r="A99" s="548" t="s">
        <v>3543</v>
      </c>
      <c r="B99" s="26"/>
      <c r="C99" s="751" t="s">
        <v>462</v>
      </c>
      <c r="D99" s="27">
        <v>40423</v>
      </c>
      <c r="E99" s="28" t="s">
        <v>208</v>
      </c>
      <c r="F99" s="12">
        <v>8</v>
      </c>
      <c r="G99" s="12">
        <v>8</v>
      </c>
      <c r="H99" s="290" t="s">
        <v>211</v>
      </c>
      <c r="I99" s="71">
        <v>26</v>
      </c>
      <c r="J99" s="750">
        <f t="shared" si="1"/>
        <v>52</v>
      </c>
      <c r="K99" s="143" t="s">
        <v>1472</v>
      </c>
      <c r="L99" s="15"/>
    </row>
    <row r="100" spans="1:18" ht="58.5" customHeight="1">
      <c r="A100" s="548" t="s">
        <v>3544</v>
      </c>
      <c r="B100" s="26"/>
      <c r="C100" s="751" t="s">
        <v>464</v>
      </c>
      <c r="D100" s="27">
        <v>40258</v>
      </c>
      <c r="E100" s="28" t="s">
        <v>208</v>
      </c>
      <c r="F100" s="12">
        <v>8</v>
      </c>
      <c r="G100" s="12">
        <v>8</v>
      </c>
      <c r="H100" s="290" t="s">
        <v>211</v>
      </c>
      <c r="I100" s="71">
        <v>26</v>
      </c>
      <c r="J100" s="750">
        <f t="shared" ref="J100:J107" si="2">I100/50*100</f>
        <v>52</v>
      </c>
      <c r="K100" s="29" t="s">
        <v>1472</v>
      </c>
      <c r="L100" s="15"/>
    </row>
    <row r="101" spans="1:18" ht="58.5" customHeight="1">
      <c r="A101" s="548" t="s">
        <v>3545</v>
      </c>
      <c r="B101" s="26"/>
      <c r="C101" s="710" t="s">
        <v>470</v>
      </c>
      <c r="D101" s="27">
        <v>40634</v>
      </c>
      <c r="E101" s="28" t="s">
        <v>208</v>
      </c>
      <c r="F101" s="12">
        <v>8</v>
      </c>
      <c r="G101" s="12">
        <v>8</v>
      </c>
      <c r="H101" s="290" t="s">
        <v>211</v>
      </c>
      <c r="I101" s="71">
        <v>26</v>
      </c>
      <c r="J101" s="750">
        <f t="shared" si="2"/>
        <v>52</v>
      </c>
      <c r="K101" s="750">
        <f t="shared" ref="K101:K103" si="3">J101/50*100</f>
        <v>104</v>
      </c>
      <c r="L101" s="750">
        <f t="shared" ref="L101:L103" si="4">K101/50*100</f>
        <v>208</v>
      </c>
      <c r="M101" s="750">
        <f t="shared" ref="M101:M103" si="5">L101/50*100</f>
        <v>416</v>
      </c>
      <c r="N101" s="750">
        <f t="shared" ref="N101:N103" si="6">M101/50*100</f>
        <v>832</v>
      </c>
      <c r="O101" s="750">
        <f t="shared" ref="O101:O103" si="7">N101/50*100</f>
        <v>1664</v>
      </c>
      <c r="P101" s="750">
        <f t="shared" ref="P101:P103" si="8">O101/50*100</f>
        <v>3328</v>
      </c>
    </row>
    <row r="102" spans="1:18" ht="58.5" customHeight="1">
      <c r="A102" s="548" t="s">
        <v>3546</v>
      </c>
      <c r="B102" s="26"/>
      <c r="C102" s="710" t="s">
        <v>3547</v>
      </c>
      <c r="D102" s="27">
        <v>40573</v>
      </c>
      <c r="E102" s="28" t="s">
        <v>208</v>
      </c>
      <c r="F102" s="12">
        <v>8</v>
      </c>
      <c r="G102" s="12">
        <v>8</v>
      </c>
      <c r="H102" s="290" t="s">
        <v>211</v>
      </c>
      <c r="I102" s="71">
        <v>26</v>
      </c>
      <c r="J102" s="750">
        <f t="shared" si="2"/>
        <v>52</v>
      </c>
      <c r="K102" s="750">
        <f t="shared" si="3"/>
        <v>104</v>
      </c>
      <c r="L102" s="750">
        <f t="shared" si="4"/>
        <v>208</v>
      </c>
      <c r="M102" s="750">
        <f t="shared" si="5"/>
        <v>416</v>
      </c>
      <c r="N102" s="750">
        <f t="shared" si="6"/>
        <v>832</v>
      </c>
      <c r="O102" s="750">
        <f t="shared" si="7"/>
        <v>1664</v>
      </c>
      <c r="P102" s="750">
        <f t="shared" si="8"/>
        <v>3328</v>
      </c>
    </row>
    <row r="103" spans="1:18" ht="57" customHeight="1">
      <c r="A103" s="548" t="s">
        <v>3548</v>
      </c>
      <c r="B103" s="26"/>
      <c r="C103" s="119" t="s">
        <v>2634</v>
      </c>
      <c r="D103" s="120">
        <v>40588</v>
      </c>
      <c r="E103" s="28" t="s">
        <v>222</v>
      </c>
      <c r="F103" s="121">
        <v>8</v>
      </c>
      <c r="G103" s="121">
        <v>8</v>
      </c>
      <c r="H103" s="121" t="s">
        <v>21</v>
      </c>
      <c r="I103" s="121">
        <v>27</v>
      </c>
      <c r="J103" s="752">
        <f t="shared" si="2"/>
        <v>54</v>
      </c>
      <c r="K103" s="752">
        <f t="shared" si="3"/>
        <v>108</v>
      </c>
      <c r="L103" s="752">
        <f t="shared" si="4"/>
        <v>216</v>
      </c>
      <c r="M103" s="752">
        <f t="shared" si="5"/>
        <v>432</v>
      </c>
      <c r="N103" s="752">
        <f t="shared" si="6"/>
        <v>864</v>
      </c>
      <c r="O103" s="752">
        <f t="shared" si="7"/>
        <v>1728</v>
      </c>
      <c r="P103" s="752">
        <f t="shared" si="8"/>
        <v>3456</v>
      </c>
      <c r="Q103" s="3"/>
      <c r="R103" s="3"/>
    </row>
    <row r="104" spans="1:18" ht="57" customHeight="1">
      <c r="A104" s="548" t="s">
        <v>3549</v>
      </c>
      <c r="B104" s="26"/>
      <c r="C104" s="96" t="s">
        <v>454</v>
      </c>
      <c r="D104" s="97">
        <v>40494</v>
      </c>
      <c r="E104" s="28" t="s">
        <v>198</v>
      </c>
      <c r="F104" s="198">
        <v>8</v>
      </c>
      <c r="G104" s="121">
        <v>8</v>
      </c>
      <c r="H104" s="121" t="s">
        <v>21</v>
      </c>
      <c r="I104" s="753">
        <v>32</v>
      </c>
      <c r="J104" s="752">
        <f t="shared" si="2"/>
        <v>64</v>
      </c>
      <c r="K104" s="754" t="s">
        <v>3403</v>
      </c>
      <c r="L104" s="15"/>
      <c r="M104" s="3"/>
      <c r="N104" s="3"/>
      <c r="O104" s="3"/>
      <c r="P104" s="3"/>
      <c r="Q104" s="3"/>
      <c r="R104" s="3"/>
    </row>
    <row r="105" spans="1:18" ht="57" customHeight="1">
      <c r="A105" s="548" t="s">
        <v>3550</v>
      </c>
      <c r="B105" s="26"/>
      <c r="C105" s="243" t="s">
        <v>1939</v>
      </c>
      <c r="D105" s="97">
        <v>40534</v>
      </c>
      <c r="E105" s="212" t="s">
        <v>198</v>
      </c>
      <c r="F105" s="121">
        <v>8</v>
      </c>
      <c r="G105" s="198">
        <v>8</v>
      </c>
      <c r="H105" s="121" t="s">
        <v>25</v>
      </c>
      <c r="I105" s="755">
        <v>29</v>
      </c>
      <c r="J105" s="752">
        <f t="shared" si="2"/>
        <v>57.999999999999993</v>
      </c>
      <c r="K105" s="736" t="s">
        <v>3403</v>
      </c>
      <c r="L105" s="15"/>
      <c r="M105" s="3"/>
      <c r="N105" s="3"/>
      <c r="O105" s="3"/>
      <c r="P105" s="3"/>
      <c r="Q105" s="3"/>
      <c r="R105" s="3"/>
    </row>
    <row r="106" spans="1:18" ht="57" customHeight="1">
      <c r="A106" s="548" t="s">
        <v>3551</v>
      </c>
      <c r="B106" s="26"/>
      <c r="C106" s="243" t="s">
        <v>456</v>
      </c>
      <c r="D106" s="97">
        <v>40573</v>
      </c>
      <c r="E106" s="28" t="s">
        <v>198</v>
      </c>
      <c r="F106" s="198">
        <v>8</v>
      </c>
      <c r="G106" s="121">
        <v>8</v>
      </c>
      <c r="H106" s="121" t="s">
        <v>25</v>
      </c>
      <c r="I106" s="755">
        <v>26</v>
      </c>
      <c r="J106" s="752">
        <f t="shared" si="2"/>
        <v>52</v>
      </c>
      <c r="K106" s="754" t="s">
        <v>3403</v>
      </c>
      <c r="L106" s="15"/>
      <c r="M106" s="3"/>
      <c r="N106" s="3"/>
      <c r="O106" s="3"/>
      <c r="P106" s="3"/>
      <c r="Q106" s="3"/>
      <c r="R106" s="3"/>
    </row>
    <row r="107" spans="1:18" ht="57" customHeight="1">
      <c r="A107" s="548" t="s">
        <v>3552</v>
      </c>
      <c r="B107" s="26"/>
      <c r="C107" s="243" t="s">
        <v>1385</v>
      </c>
      <c r="D107" s="97">
        <v>40004</v>
      </c>
      <c r="E107" s="28" t="s">
        <v>198</v>
      </c>
      <c r="F107" s="121">
        <v>8</v>
      </c>
      <c r="G107" s="198">
        <v>8</v>
      </c>
      <c r="H107" s="121" t="s">
        <v>30</v>
      </c>
      <c r="I107" s="755">
        <v>25</v>
      </c>
      <c r="J107" s="752">
        <f t="shared" si="2"/>
        <v>50</v>
      </c>
      <c r="K107" s="736" t="s">
        <v>3403</v>
      </c>
      <c r="L107" s="15"/>
      <c r="M107" s="3"/>
      <c r="N107" s="3"/>
      <c r="O107" s="3"/>
      <c r="P107" s="3"/>
      <c r="Q107" s="3"/>
      <c r="R107" s="3"/>
    </row>
    <row r="108" spans="1:18" ht="54.75" customHeight="1">
      <c r="A108" s="756"/>
      <c r="B108" s="79"/>
      <c r="C108" s="100" t="s">
        <v>259</v>
      </c>
      <c r="D108" s="95"/>
      <c r="E108" s="611" t="s">
        <v>297</v>
      </c>
      <c r="F108" s="81"/>
      <c r="G108" s="81"/>
      <c r="H108" s="81"/>
      <c r="I108" s="81"/>
      <c r="J108" s="81"/>
      <c r="K108" s="83"/>
      <c r="L108" s="83"/>
      <c r="M108" s="3"/>
      <c r="N108" s="3"/>
      <c r="O108" s="3"/>
      <c r="P108" s="3"/>
      <c r="Q108" s="3"/>
      <c r="R108" s="3"/>
    </row>
    <row r="109" spans="1:18" ht="15.75">
      <c r="A109" s="96"/>
      <c r="B109" s="902" t="s">
        <v>223</v>
      </c>
      <c r="C109" s="903"/>
      <c r="D109" s="903"/>
      <c r="E109" s="903"/>
      <c r="F109" s="903"/>
      <c r="G109" s="903"/>
      <c r="H109" s="903"/>
      <c r="I109" s="903"/>
      <c r="J109" s="903"/>
      <c r="K109" s="903"/>
      <c r="L109" s="904"/>
    </row>
    <row r="110" spans="1:18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</row>
    <row r="111" spans="1:18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</row>
  </sheetData>
  <mergeCells count="6">
    <mergeCell ref="B109:L109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R66"/>
  <sheetViews>
    <sheetView topLeftCell="A37" workbookViewId="0"/>
  </sheetViews>
  <sheetFormatPr defaultColWidth="10.42578125" defaultRowHeight="12.75"/>
  <cols>
    <col min="1" max="1" width="35.4257812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546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7">
      <c r="A12" s="7" t="s">
        <v>547</v>
      </c>
      <c r="B12" s="8"/>
      <c r="C12" s="144" t="s">
        <v>18</v>
      </c>
      <c r="D12" s="126">
        <v>41113</v>
      </c>
      <c r="E12" s="145" t="s">
        <v>19</v>
      </c>
      <c r="F12" s="146" t="s">
        <v>20</v>
      </c>
      <c r="G12" s="146">
        <v>7</v>
      </c>
      <c r="H12" s="147" t="s">
        <v>548</v>
      </c>
      <c r="I12" s="13">
        <v>28</v>
      </c>
      <c r="J12" s="146">
        <v>63</v>
      </c>
      <c r="K12" s="148" t="s">
        <v>227</v>
      </c>
      <c r="L12" s="15"/>
    </row>
    <row r="13" spans="1:13" ht="57">
      <c r="A13" s="7" t="s">
        <v>549</v>
      </c>
      <c r="B13" s="8"/>
      <c r="C13" s="144" t="s">
        <v>32</v>
      </c>
      <c r="D13" s="149">
        <v>40691</v>
      </c>
      <c r="E13" s="145" t="s">
        <v>19</v>
      </c>
      <c r="F13" s="150" t="s">
        <v>33</v>
      </c>
      <c r="G13" s="146">
        <v>7</v>
      </c>
      <c r="H13" s="151" t="s">
        <v>479</v>
      </c>
      <c r="I13" s="13">
        <v>28</v>
      </c>
      <c r="J13" s="146">
        <v>63</v>
      </c>
      <c r="K13" s="148" t="s">
        <v>227</v>
      </c>
      <c r="L13" s="15"/>
    </row>
    <row r="14" spans="1:13" ht="57">
      <c r="A14" s="7" t="s">
        <v>550</v>
      </c>
      <c r="B14" s="8"/>
      <c r="C14" s="144" t="s">
        <v>41</v>
      </c>
      <c r="D14" s="149">
        <v>40723</v>
      </c>
      <c r="E14" s="145" t="s">
        <v>19</v>
      </c>
      <c r="F14" s="146" t="s">
        <v>33</v>
      </c>
      <c r="G14" s="146">
        <v>7</v>
      </c>
      <c r="H14" s="151" t="s">
        <v>548</v>
      </c>
      <c r="I14" s="13">
        <v>28</v>
      </c>
      <c r="J14" s="146">
        <v>63</v>
      </c>
      <c r="K14" s="148" t="s">
        <v>227</v>
      </c>
      <c r="L14" s="15"/>
    </row>
    <row r="15" spans="1:13" ht="57">
      <c r="A15" s="7" t="s">
        <v>551</v>
      </c>
      <c r="B15" s="8"/>
      <c r="C15" s="152" t="s">
        <v>43</v>
      </c>
      <c r="D15" s="149">
        <v>40920</v>
      </c>
      <c r="E15" s="145" t="s">
        <v>19</v>
      </c>
      <c r="F15" s="146" t="s">
        <v>33</v>
      </c>
      <c r="G15" s="146">
        <v>7</v>
      </c>
      <c r="H15" s="147" t="s">
        <v>552</v>
      </c>
      <c r="I15" s="13">
        <v>25</v>
      </c>
      <c r="J15" s="146">
        <v>60</v>
      </c>
      <c r="K15" s="148" t="s">
        <v>227</v>
      </c>
      <c r="L15" s="15"/>
    </row>
    <row r="16" spans="1:13" ht="57">
      <c r="A16" s="7" t="s">
        <v>553</v>
      </c>
      <c r="B16" s="8"/>
      <c r="C16" s="153" t="s">
        <v>554</v>
      </c>
      <c r="D16" s="149">
        <v>40953</v>
      </c>
      <c r="E16" s="145" t="s">
        <v>19</v>
      </c>
      <c r="F16" s="146" t="s">
        <v>33</v>
      </c>
      <c r="G16" s="146">
        <v>7</v>
      </c>
      <c r="H16" s="151" t="s">
        <v>552</v>
      </c>
      <c r="I16" s="13">
        <v>25</v>
      </c>
      <c r="J16" s="146">
        <v>60</v>
      </c>
      <c r="K16" s="148" t="s">
        <v>227</v>
      </c>
      <c r="L16" s="15"/>
    </row>
    <row r="17" spans="1:12" ht="58.5" customHeight="1">
      <c r="A17" s="7" t="s">
        <v>555</v>
      </c>
      <c r="B17" s="8"/>
      <c r="C17" s="153" t="s">
        <v>556</v>
      </c>
      <c r="D17" s="149">
        <v>40739</v>
      </c>
      <c r="E17" s="145" t="s">
        <v>19</v>
      </c>
      <c r="F17" s="146" t="s">
        <v>33</v>
      </c>
      <c r="G17" s="146">
        <v>7</v>
      </c>
      <c r="H17" s="151" t="s">
        <v>557</v>
      </c>
      <c r="I17" s="13">
        <v>23</v>
      </c>
      <c r="J17" s="146">
        <v>55</v>
      </c>
      <c r="K17" s="148" t="s">
        <v>227</v>
      </c>
      <c r="L17" s="15"/>
    </row>
    <row r="18" spans="1:12" ht="57" customHeight="1">
      <c r="A18" s="7" t="s">
        <v>558</v>
      </c>
      <c r="B18" s="17"/>
      <c r="C18" s="154" t="s">
        <v>50</v>
      </c>
      <c r="D18" s="155">
        <v>40924</v>
      </c>
      <c r="E18" s="11" t="s">
        <v>51</v>
      </c>
      <c r="F18" s="156" t="s">
        <v>20</v>
      </c>
      <c r="G18" s="12">
        <v>7</v>
      </c>
      <c r="H18" s="157" t="s">
        <v>52</v>
      </c>
      <c r="I18" s="13">
        <v>30</v>
      </c>
      <c r="J18" s="158">
        <v>0.7</v>
      </c>
      <c r="K18" t="s">
        <v>559</v>
      </c>
      <c r="L18" s="15"/>
    </row>
    <row r="19" spans="1:12" ht="57" customHeight="1">
      <c r="A19" s="7" t="s">
        <v>560</v>
      </c>
      <c r="B19" s="17"/>
      <c r="C19" s="159" t="s">
        <v>55</v>
      </c>
      <c r="D19" s="160">
        <v>40793</v>
      </c>
      <c r="E19" s="11" t="s">
        <v>51</v>
      </c>
      <c r="F19" s="161" t="s">
        <v>46</v>
      </c>
      <c r="G19" s="12">
        <v>7</v>
      </c>
      <c r="H19" s="162" t="s">
        <v>59</v>
      </c>
      <c r="I19" s="13">
        <v>30</v>
      </c>
      <c r="J19" s="163">
        <v>0.68</v>
      </c>
      <c r="K19" s="15" t="s">
        <v>561</v>
      </c>
      <c r="L19" s="15"/>
    </row>
    <row r="20" spans="1:12" ht="57" customHeight="1">
      <c r="A20" s="7" t="s">
        <v>562</v>
      </c>
      <c r="B20" s="17"/>
      <c r="C20" s="159" t="s">
        <v>242</v>
      </c>
      <c r="D20" s="160">
        <v>40868</v>
      </c>
      <c r="E20" s="11" t="s">
        <v>51</v>
      </c>
      <c r="F20" s="161" t="s">
        <v>20</v>
      </c>
      <c r="G20" s="12">
        <v>7</v>
      </c>
      <c r="H20" s="162" t="s">
        <v>59</v>
      </c>
      <c r="I20" s="13">
        <v>29</v>
      </c>
      <c r="J20" s="163">
        <v>0.65</v>
      </c>
      <c r="K20" t="s">
        <v>559</v>
      </c>
      <c r="L20" s="15"/>
    </row>
    <row r="21" spans="1:12" ht="57" customHeight="1">
      <c r="A21" s="7" t="s">
        <v>563</v>
      </c>
      <c r="B21" s="17"/>
      <c r="C21" s="159" t="s">
        <v>252</v>
      </c>
      <c r="D21" s="160">
        <v>40821</v>
      </c>
      <c r="E21" s="11" t="s">
        <v>51</v>
      </c>
      <c r="F21" s="161" t="s">
        <v>33</v>
      </c>
      <c r="G21" s="12">
        <v>7</v>
      </c>
      <c r="H21" s="162" t="s">
        <v>59</v>
      </c>
      <c r="I21" s="13">
        <v>28</v>
      </c>
      <c r="J21" s="163">
        <v>0.63</v>
      </c>
      <c r="K21" s="15" t="s">
        <v>561</v>
      </c>
      <c r="L21" s="15"/>
    </row>
    <row r="22" spans="1:12" ht="57" customHeight="1">
      <c r="A22" s="7" t="s">
        <v>564</v>
      </c>
      <c r="B22" s="17"/>
      <c r="C22" s="159" t="s">
        <v>240</v>
      </c>
      <c r="D22" s="160">
        <v>40794</v>
      </c>
      <c r="E22" s="11" t="s">
        <v>51</v>
      </c>
      <c r="F22" s="161" t="s">
        <v>20</v>
      </c>
      <c r="G22" s="12">
        <v>7</v>
      </c>
      <c r="H22" s="162" t="s">
        <v>59</v>
      </c>
      <c r="I22" s="13">
        <v>27</v>
      </c>
      <c r="J22" s="163">
        <v>0.57999999999999996</v>
      </c>
      <c r="K22" t="s">
        <v>559</v>
      </c>
      <c r="L22" s="15"/>
    </row>
    <row r="23" spans="1:12" ht="57" customHeight="1">
      <c r="A23" s="7" t="s">
        <v>565</v>
      </c>
      <c r="B23" s="17"/>
      <c r="C23" s="159" t="s">
        <v>566</v>
      </c>
      <c r="D23" s="160">
        <v>40692</v>
      </c>
      <c r="E23" s="11" t="s">
        <v>51</v>
      </c>
      <c r="F23" s="161" t="s">
        <v>567</v>
      </c>
      <c r="G23" s="12">
        <v>7</v>
      </c>
      <c r="H23" s="162" t="s">
        <v>59</v>
      </c>
      <c r="I23" s="13">
        <v>25</v>
      </c>
      <c r="J23" s="163">
        <v>0.57999999999999996</v>
      </c>
      <c r="K23" s="15" t="s">
        <v>561</v>
      </c>
      <c r="L23" s="15"/>
    </row>
    <row r="24" spans="1:12" ht="57" customHeight="1">
      <c r="A24" s="7" t="s">
        <v>568</v>
      </c>
      <c r="B24" s="17"/>
      <c r="C24" s="159" t="s">
        <v>68</v>
      </c>
      <c r="D24" s="160">
        <v>40598</v>
      </c>
      <c r="E24" s="11" t="s">
        <v>51</v>
      </c>
      <c r="F24" s="161" t="s">
        <v>33</v>
      </c>
      <c r="G24" s="12">
        <v>7</v>
      </c>
      <c r="H24" s="162" t="s">
        <v>59</v>
      </c>
      <c r="I24" s="13">
        <v>25</v>
      </c>
      <c r="J24" s="163">
        <v>0.56000000000000005</v>
      </c>
      <c r="K24" s="15" t="s">
        <v>561</v>
      </c>
      <c r="L24" s="15"/>
    </row>
    <row r="25" spans="1:12" ht="57" customHeight="1">
      <c r="A25" s="7" t="s">
        <v>569</v>
      </c>
      <c r="B25" s="17"/>
      <c r="C25" s="159" t="s">
        <v>58</v>
      </c>
      <c r="D25" s="160">
        <v>114030</v>
      </c>
      <c r="E25" s="11" t="s">
        <v>51</v>
      </c>
      <c r="F25" s="161" t="s">
        <v>20</v>
      </c>
      <c r="G25" s="12">
        <v>7</v>
      </c>
      <c r="H25" s="162" t="s">
        <v>59</v>
      </c>
      <c r="I25" s="13">
        <v>24</v>
      </c>
      <c r="J25" s="163">
        <v>0.54</v>
      </c>
      <c r="K25" t="s">
        <v>559</v>
      </c>
      <c r="L25" s="15"/>
    </row>
    <row r="26" spans="1:12" ht="57" customHeight="1">
      <c r="A26" s="7" t="s">
        <v>570</v>
      </c>
      <c r="B26" s="17"/>
      <c r="C26" s="159" t="s">
        <v>234</v>
      </c>
      <c r="D26" s="160">
        <v>40893</v>
      </c>
      <c r="E26" s="11" t="s">
        <v>51</v>
      </c>
      <c r="F26" s="161" t="s">
        <v>20</v>
      </c>
      <c r="G26" s="12">
        <v>7</v>
      </c>
      <c r="H26" s="162" t="s">
        <v>59</v>
      </c>
      <c r="I26" s="13">
        <v>24</v>
      </c>
      <c r="J26" s="163">
        <v>0.54</v>
      </c>
      <c r="K26" t="s">
        <v>559</v>
      </c>
      <c r="L26" s="15"/>
    </row>
    <row r="27" spans="1:12" ht="57" customHeight="1">
      <c r="A27" s="7" t="s">
        <v>571</v>
      </c>
      <c r="B27" s="17"/>
      <c r="C27" s="159" t="s">
        <v>70</v>
      </c>
      <c r="D27" s="160">
        <v>40894</v>
      </c>
      <c r="E27" s="11" t="s">
        <v>51</v>
      </c>
      <c r="F27" s="161" t="s">
        <v>46</v>
      </c>
      <c r="G27" s="12">
        <v>7</v>
      </c>
      <c r="H27" s="162" t="s">
        <v>59</v>
      </c>
      <c r="I27" s="13">
        <v>23</v>
      </c>
      <c r="J27" s="163">
        <v>0.51</v>
      </c>
      <c r="K27" s="15" t="s">
        <v>561</v>
      </c>
      <c r="L27" s="15"/>
    </row>
    <row r="28" spans="1:12" ht="57" customHeight="1">
      <c r="A28" s="7" t="s">
        <v>572</v>
      </c>
      <c r="B28" s="17"/>
      <c r="C28" s="159" t="s">
        <v>573</v>
      </c>
      <c r="D28" s="160">
        <v>40797</v>
      </c>
      <c r="E28" s="11" t="s">
        <v>51</v>
      </c>
      <c r="F28" s="161" t="s">
        <v>46</v>
      </c>
      <c r="G28" s="12">
        <v>7</v>
      </c>
      <c r="H28" s="164" t="s">
        <v>64</v>
      </c>
      <c r="I28" s="13">
        <v>23</v>
      </c>
      <c r="J28" s="163">
        <v>0.47</v>
      </c>
      <c r="K28" s="15" t="s">
        <v>561</v>
      </c>
      <c r="L28" s="15"/>
    </row>
    <row r="29" spans="1:12" ht="60" customHeight="1">
      <c r="A29" s="165"/>
      <c r="B29" s="79"/>
      <c r="C29" s="166" t="s">
        <v>259</v>
      </c>
      <c r="D29" s="79"/>
      <c r="E29" s="80" t="s">
        <v>79</v>
      </c>
      <c r="F29" s="81"/>
      <c r="G29" s="81"/>
      <c r="H29" s="79"/>
      <c r="I29" s="81"/>
      <c r="J29" s="81"/>
      <c r="K29" s="83"/>
      <c r="L29" s="83"/>
    </row>
    <row r="30" spans="1:12" ht="58.5" customHeight="1">
      <c r="A30" s="7" t="s">
        <v>574</v>
      </c>
      <c r="B30" s="26"/>
      <c r="C30" s="167" t="s">
        <v>575</v>
      </c>
      <c r="D30" s="168">
        <v>40700</v>
      </c>
      <c r="E30" s="169" t="s">
        <v>95</v>
      </c>
      <c r="F30" s="12" t="s">
        <v>33</v>
      </c>
      <c r="G30" s="12">
        <v>7</v>
      </c>
      <c r="H30" s="17" t="s">
        <v>479</v>
      </c>
      <c r="I30" s="170">
        <v>30</v>
      </c>
      <c r="J30" s="171">
        <v>0.69</v>
      </c>
      <c r="K30" s="15" t="s">
        <v>576</v>
      </c>
      <c r="L30" s="15"/>
    </row>
    <row r="31" spans="1:12" ht="58.5" customHeight="1">
      <c r="A31" s="7" t="s">
        <v>577</v>
      </c>
      <c r="B31" s="26"/>
      <c r="C31" s="172" t="s">
        <v>98</v>
      </c>
      <c r="D31" s="168">
        <v>40958</v>
      </c>
      <c r="E31" s="28" t="s">
        <v>95</v>
      </c>
      <c r="F31" s="12" t="s">
        <v>567</v>
      </c>
      <c r="G31" s="12">
        <v>7</v>
      </c>
      <c r="H31" s="143" t="s">
        <v>557</v>
      </c>
      <c r="I31" s="170">
        <v>28</v>
      </c>
      <c r="J31" s="173">
        <v>65</v>
      </c>
      <c r="K31" s="15" t="s">
        <v>576</v>
      </c>
      <c r="L31" s="15"/>
    </row>
    <row r="32" spans="1:12" ht="58.5" customHeight="1">
      <c r="A32" s="7" t="s">
        <v>578</v>
      </c>
      <c r="B32" s="26"/>
      <c r="C32" s="172" t="s">
        <v>104</v>
      </c>
      <c r="D32" s="168">
        <v>40691</v>
      </c>
      <c r="E32" s="28" t="s">
        <v>95</v>
      </c>
      <c r="F32" s="12" t="s">
        <v>20</v>
      </c>
      <c r="G32" s="12">
        <v>7</v>
      </c>
      <c r="H32" s="17" t="s">
        <v>557</v>
      </c>
      <c r="I32" s="170">
        <v>26</v>
      </c>
      <c r="J32" s="173">
        <v>60</v>
      </c>
      <c r="K32" s="15" t="s">
        <v>576</v>
      </c>
      <c r="L32" s="15"/>
    </row>
    <row r="33" spans="1:12" ht="58.5" customHeight="1">
      <c r="A33" s="7" t="s">
        <v>579</v>
      </c>
      <c r="B33" s="26"/>
      <c r="C33" s="172" t="s">
        <v>264</v>
      </c>
      <c r="D33" s="174">
        <v>40568</v>
      </c>
      <c r="E33" s="28" t="s">
        <v>95</v>
      </c>
      <c r="F33" s="12" t="s">
        <v>20</v>
      </c>
      <c r="G33" s="12">
        <v>7</v>
      </c>
      <c r="H33" s="143" t="s">
        <v>557</v>
      </c>
      <c r="I33" s="170">
        <v>24</v>
      </c>
      <c r="J33" s="173">
        <v>55</v>
      </c>
      <c r="K33" s="15" t="s">
        <v>576</v>
      </c>
      <c r="L33" s="15"/>
    </row>
    <row r="34" spans="1:12" ht="58.5" customHeight="1">
      <c r="A34" s="7" t="s">
        <v>580</v>
      </c>
      <c r="B34" s="26"/>
      <c r="C34" s="172" t="s">
        <v>266</v>
      </c>
      <c r="D34" s="174">
        <v>40779</v>
      </c>
      <c r="E34" s="28" t="s">
        <v>95</v>
      </c>
      <c r="F34" s="12" t="s">
        <v>567</v>
      </c>
      <c r="G34" s="12"/>
      <c r="H34" s="143" t="s">
        <v>557</v>
      </c>
      <c r="I34" s="170">
        <v>22</v>
      </c>
      <c r="J34" s="173">
        <v>51</v>
      </c>
      <c r="K34" s="15" t="s">
        <v>576</v>
      </c>
      <c r="L34" s="15"/>
    </row>
    <row r="35" spans="1:12" ht="58.5" customHeight="1">
      <c r="A35" s="7" t="s">
        <v>581</v>
      </c>
      <c r="B35" s="26"/>
      <c r="C35" s="172" t="s">
        <v>582</v>
      </c>
      <c r="D35" s="36">
        <v>40606</v>
      </c>
      <c r="E35" s="28" t="s">
        <v>113</v>
      </c>
      <c r="F35" s="12" t="s">
        <v>583</v>
      </c>
      <c r="G35" s="12">
        <v>7</v>
      </c>
      <c r="H35" s="17" t="s">
        <v>479</v>
      </c>
      <c r="I35" s="13">
        <v>30</v>
      </c>
      <c r="J35" s="12">
        <v>70</v>
      </c>
      <c r="K35" s="15" t="s">
        <v>271</v>
      </c>
      <c r="L35" s="15"/>
    </row>
    <row r="36" spans="1:12" ht="57" customHeight="1">
      <c r="A36" s="7" t="s">
        <v>584</v>
      </c>
      <c r="B36" s="26"/>
      <c r="C36" s="175" t="s">
        <v>112</v>
      </c>
      <c r="D36" s="27">
        <v>40691</v>
      </c>
      <c r="E36" s="28" t="s">
        <v>113</v>
      </c>
      <c r="F36" s="12" t="s">
        <v>20</v>
      </c>
      <c r="G36" s="12">
        <v>7</v>
      </c>
      <c r="H36" s="17" t="s">
        <v>557</v>
      </c>
      <c r="I36" s="13">
        <v>27</v>
      </c>
      <c r="J36" s="12">
        <v>58</v>
      </c>
      <c r="K36" s="15" t="s">
        <v>271</v>
      </c>
      <c r="L36" s="15"/>
    </row>
    <row r="37" spans="1:12" ht="57" customHeight="1">
      <c r="A37" s="7" t="s">
        <v>585</v>
      </c>
      <c r="B37" s="26"/>
      <c r="C37" s="175" t="s">
        <v>123</v>
      </c>
      <c r="D37" s="27">
        <v>40812</v>
      </c>
      <c r="E37" s="28" t="s">
        <v>120</v>
      </c>
      <c r="F37" s="12" t="s">
        <v>20</v>
      </c>
      <c r="G37" s="12">
        <v>7</v>
      </c>
      <c r="H37" s="17" t="s">
        <v>21</v>
      </c>
      <c r="I37" s="12">
        <v>23</v>
      </c>
      <c r="J37" s="12">
        <v>53.4</v>
      </c>
      <c r="K37" s="15" t="s">
        <v>275</v>
      </c>
      <c r="L37" s="15"/>
    </row>
    <row r="38" spans="1:12" s="42" customFormat="1" ht="81" customHeight="1">
      <c r="A38" s="43" t="s">
        <v>586</v>
      </c>
      <c r="B38" s="26"/>
      <c r="C38" s="176" t="s">
        <v>587</v>
      </c>
      <c r="D38" s="93">
        <v>40805</v>
      </c>
      <c r="E38" s="28" t="s">
        <v>126</v>
      </c>
      <c r="F38" s="46">
        <v>7</v>
      </c>
      <c r="G38" s="46">
        <v>7</v>
      </c>
      <c r="H38" s="47" t="s">
        <v>25</v>
      </c>
      <c r="I38" s="48">
        <v>30</v>
      </c>
      <c r="J38" s="177">
        <v>69.77</v>
      </c>
      <c r="K38" s="92" t="s">
        <v>588</v>
      </c>
      <c r="L38" s="50"/>
    </row>
    <row r="39" spans="1:12" ht="81" customHeight="1">
      <c r="A39" s="7" t="s">
        <v>589</v>
      </c>
      <c r="B39" s="26"/>
      <c r="C39" s="178" t="s">
        <v>590</v>
      </c>
      <c r="D39" s="94">
        <v>41018</v>
      </c>
      <c r="E39" s="28" t="s">
        <v>126</v>
      </c>
      <c r="F39" s="12">
        <v>7</v>
      </c>
      <c r="G39" s="12">
        <v>7</v>
      </c>
      <c r="H39" s="17" t="s">
        <v>21</v>
      </c>
      <c r="I39" s="13">
        <v>28</v>
      </c>
      <c r="J39" s="179">
        <v>65.12</v>
      </c>
      <c r="K39" s="180" t="s">
        <v>588</v>
      </c>
      <c r="L39" s="15"/>
    </row>
    <row r="40" spans="1:12" ht="81" customHeight="1">
      <c r="A40" s="7" t="s">
        <v>591</v>
      </c>
      <c r="B40" s="26"/>
      <c r="C40" s="178" t="s">
        <v>592</v>
      </c>
      <c r="D40" s="94">
        <v>40688</v>
      </c>
      <c r="E40" s="28" t="s">
        <v>126</v>
      </c>
      <c r="F40" s="12">
        <v>7</v>
      </c>
      <c r="G40" s="12">
        <v>7</v>
      </c>
      <c r="H40" s="53" t="s">
        <v>25</v>
      </c>
      <c r="I40" s="13">
        <v>27</v>
      </c>
      <c r="J40" s="179">
        <v>62.79</v>
      </c>
      <c r="K40" s="180" t="s">
        <v>588</v>
      </c>
      <c r="L40" s="15"/>
    </row>
    <row r="41" spans="1:12" ht="81" customHeight="1">
      <c r="A41" s="7" t="s">
        <v>593</v>
      </c>
      <c r="B41" s="26"/>
      <c r="C41" s="178" t="s">
        <v>594</v>
      </c>
      <c r="D41" s="94">
        <v>40848</v>
      </c>
      <c r="E41" s="28" t="s">
        <v>126</v>
      </c>
      <c r="F41" s="12">
        <v>7</v>
      </c>
      <c r="G41" s="12">
        <v>7</v>
      </c>
      <c r="H41" s="53" t="s">
        <v>25</v>
      </c>
      <c r="I41" s="13">
        <v>26</v>
      </c>
      <c r="J41" s="179">
        <v>60.47</v>
      </c>
      <c r="K41" s="180" t="s">
        <v>588</v>
      </c>
      <c r="L41" s="15"/>
    </row>
    <row r="42" spans="1:12" ht="81" customHeight="1">
      <c r="A42" s="7" t="s">
        <v>595</v>
      </c>
      <c r="B42" s="26"/>
      <c r="C42" s="178" t="s">
        <v>596</v>
      </c>
      <c r="D42" s="94">
        <v>40714</v>
      </c>
      <c r="E42" s="28" t="s">
        <v>126</v>
      </c>
      <c r="F42" s="12">
        <v>7</v>
      </c>
      <c r="G42" s="12">
        <v>7</v>
      </c>
      <c r="H42" s="53" t="s">
        <v>25</v>
      </c>
      <c r="I42" s="13">
        <v>26</v>
      </c>
      <c r="J42" s="179">
        <v>60.47</v>
      </c>
      <c r="K42" s="180" t="s">
        <v>588</v>
      </c>
      <c r="L42" s="15"/>
    </row>
    <row r="43" spans="1:12" ht="81" customHeight="1">
      <c r="A43" s="7" t="s">
        <v>597</v>
      </c>
      <c r="B43" s="26"/>
      <c r="C43" s="178" t="s">
        <v>598</v>
      </c>
      <c r="D43" s="94">
        <v>40683</v>
      </c>
      <c r="E43" s="28" t="s">
        <v>126</v>
      </c>
      <c r="F43" s="12">
        <v>7</v>
      </c>
      <c r="G43" s="12">
        <v>7</v>
      </c>
      <c r="H43" s="53" t="s">
        <v>25</v>
      </c>
      <c r="I43" s="13">
        <v>26</v>
      </c>
      <c r="J43" s="179">
        <v>60.47</v>
      </c>
      <c r="K43" s="180" t="s">
        <v>588</v>
      </c>
      <c r="L43" s="15"/>
    </row>
    <row r="44" spans="1:12" ht="81" customHeight="1">
      <c r="A44" s="7" t="s">
        <v>599</v>
      </c>
      <c r="B44" s="26"/>
      <c r="C44" s="178" t="s">
        <v>600</v>
      </c>
      <c r="D44" s="94">
        <v>40860</v>
      </c>
      <c r="E44" s="28" t="s">
        <v>126</v>
      </c>
      <c r="F44" s="12">
        <v>7</v>
      </c>
      <c r="G44" s="12">
        <v>7</v>
      </c>
      <c r="H44" s="53" t="s">
        <v>25</v>
      </c>
      <c r="I44" s="13">
        <v>25</v>
      </c>
      <c r="J44" s="179">
        <v>58.14</v>
      </c>
      <c r="K44" s="180" t="s">
        <v>588</v>
      </c>
      <c r="L44" s="15"/>
    </row>
    <row r="45" spans="1:12" ht="81" customHeight="1">
      <c r="A45" s="7" t="s">
        <v>601</v>
      </c>
      <c r="B45" s="26"/>
      <c r="C45" s="178" t="s">
        <v>602</v>
      </c>
      <c r="D45" s="94">
        <v>40798</v>
      </c>
      <c r="E45" s="28" t="s">
        <v>126</v>
      </c>
      <c r="F45" s="12">
        <v>7</v>
      </c>
      <c r="G45" s="12">
        <v>7</v>
      </c>
      <c r="H45" s="53" t="s">
        <v>25</v>
      </c>
      <c r="I45" s="13">
        <v>25</v>
      </c>
      <c r="J45" s="179">
        <v>58.14</v>
      </c>
      <c r="K45" s="180" t="s">
        <v>588</v>
      </c>
      <c r="L45" s="15"/>
    </row>
    <row r="46" spans="1:12" ht="81" customHeight="1">
      <c r="A46" s="7" t="s">
        <v>603</v>
      </c>
      <c r="B46" s="26"/>
      <c r="C46" s="178" t="s">
        <v>604</v>
      </c>
      <c r="D46" s="94">
        <v>40794</v>
      </c>
      <c r="E46" s="28" t="s">
        <v>126</v>
      </c>
      <c r="F46" s="12">
        <v>7</v>
      </c>
      <c r="G46" s="12">
        <v>7</v>
      </c>
      <c r="H46" s="53" t="s">
        <v>25</v>
      </c>
      <c r="I46" s="13">
        <v>25</v>
      </c>
      <c r="J46" s="179">
        <v>58.14</v>
      </c>
      <c r="K46" s="180" t="s">
        <v>588</v>
      </c>
      <c r="L46" s="15"/>
    </row>
    <row r="47" spans="1:12" ht="81" customHeight="1">
      <c r="A47" s="7" t="s">
        <v>605</v>
      </c>
      <c r="B47" s="26"/>
      <c r="C47" s="178" t="s">
        <v>606</v>
      </c>
      <c r="D47" s="94">
        <v>40828</v>
      </c>
      <c r="E47" s="28" t="s">
        <v>126</v>
      </c>
      <c r="F47" s="12">
        <v>7</v>
      </c>
      <c r="G47" s="12">
        <v>7</v>
      </c>
      <c r="H47" s="53" t="s">
        <v>25</v>
      </c>
      <c r="I47" s="13">
        <v>24</v>
      </c>
      <c r="J47" s="179">
        <v>55.81</v>
      </c>
      <c r="K47" s="180" t="s">
        <v>588</v>
      </c>
      <c r="L47" s="15"/>
    </row>
    <row r="48" spans="1:12" ht="81" customHeight="1">
      <c r="A48" s="7" t="s">
        <v>607</v>
      </c>
      <c r="B48" s="26"/>
      <c r="C48" s="178" t="s">
        <v>608</v>
      </c>
      <c r="D48" s="94">
        <v>40962</v>
      </c>
      <c r="E48" s="28" t="s">
        <v>126</v>
      </c>
      <c r="F48" s="12">
        <v>7</v>
      </c>
      <c r="G48" s="12">
        <v>7</v>
      </c>
      <c r="H48" s="53" t="s">
        <v>25</v>
      </c>
      <c r="I48" s="13">
        <v>24</v>
      </c>
      <c r="J48" s="179">
        <v>55.81</v>
      </c>
      <c r="K48" s="180" t="s">
        <v>588</v>
      </c>
      <c r="L48" s="15"/>
    </row>
    <row r="49" spans="1:18" ht="81" customHeight="1">
      <c r="A49" s="7" t="s">
        <v>609</v>
      </c>
      <c r="B49" s="26"/>
      <c r="C49" s="178" t="s">
        <v>610</v>
      </c>
      <c r="D49" s="94">
        <v>40683</v>
      </c>
      <c r="E49" s="28" t="s">
        <v>126</v>
      </c>
      <c r="F49" s="12">
        <v>7</v>
      </c>
      <c r="G49" s="12">
        <v>7</v>
      </c>
      <c r="H49" s="53" t="s">
        <v>25</v>
      </c>
      <c r="I49" s="13">
        <v>23</v>
      </c>
      <c r="J49" s="179">
        <v>53.49</v>
      </c>
      <c r="K49" s="180" t="s">
        <v>588</v>
      </c>
      <c r="L49" s="15"/>
    </row>
    <row r="50" spans="1:18" ht="58.5" customHeight="1">
      <c r="A50" s="7" t="s">
        <v>611</v>
      </c>
      <c r="B50" s="26"/>
      <c r="C50" s="175" t="s">
        <v>612</v>
      </c>
      <c r="D50" s="27">
        <v>40346</v>
      </c>
      <c r="E50" s="28" t="s">
        <v>160</v>
      </c>
      <c r="F50" s="12" t="s">
        <v>33</v>
      </c>
      <c r="G50" s="12">
        <v>7</v>
      </c>
      <c r="H50" s="53" t="s">
        <v>25</v>
      </c>
      <c r="I50" s="12">
        <v>24</v>
      </c>
      <c r="J50" s="12">
        <v>55.8</v>
      </c>
      <c r="K50" s="15" t="s">
        <v>613</v>
      </c>
      <c r="L50" s="15"/>
    </row>
    <row r="51" spans="1:18" ht="58.5" customHeight="1">
      <c r="A51" s="7" t="s">
        <v>614</v>
      </c>
      <c r="B51" s="26"/>
      <c r="C51" s="175" t="s">
        <v>167</v>
      </c>
      <c r="D51" s="27">
        <v>40676</v>
      </c>
      <c r="E51" s="28" t="s">
        <v>160</v>
      </c>
      <c r="F51" s="12" t="s">
        <v>20</v>
      </c>
      <c r="G51" s="12">
        <v>7</v>
      </c>
      <c r="H51" s="17" t="s">
        <v>557</v>
      </c>
      <c r="I51" s="12">
        <v>23</v>
      </c>
      <c r="J51" s="12">
        <v>53.4</v>
      </c>
      <c r="K51" t="s">
        <v>613</v>
      </c>
      <c r="L51" s="15"/>
    </row>
    <row r="52" spans="1:18" ht="58.5" customHeight="1">
      <c r="A52" s="7" t="s">
        <v>615</v>
      </c>
      <c r="B52" s="26"/>
      <c r="C52" s="175" t="s">
        <v>173</v>
      </c>
      <c r="D52" s="27">
        <v>40938</v>
      </c>
      <c r="E52" s="28" t="s">
        <v>174</v>
      </c>
      <c r="F52" s="12" t="s">
        <v>20</v>
      </c>
      <c r="G52" s="12">
        <v>7</v>
      </c>
      <c r="H52" s="17" t="s">
        <v>557</v>
      </c>
      <c r="I52" s="71">
        <v>29</v>
      </c>
      <c r="J52" s="12">
        <v>67.400000000000006</v>
      </c>
      <c r="K52" s="15" t="s">
        <v>616</v>
      </c>
      <c r="L52" s="15"/>
    </row>
    <row r="53" spans="1:18" ht="58.5" customHeight="1">
      <c r="A53" s="7" t="s">
        <v>617</v>
      </c>
      <c r="B53" s="26"/>
      <c r="C53" s="175" t="s">
        <v>618</v>
      </c>
      <c r="D53" s="27">
        <v>40596</v>
      </c>
      <c r="E53" s="28" t="s">
        <v>174</v>
      </c>
      <c r="F53" s="12" t="s">
        <v>20</v>
      </c>
      <c r="G53" s="12">
        <v>7</v>
      </c>
      <c r="H53" s="17" t="s">
        <v>552</v>
      </c>
      <c r="I53" s="71">
        <v>29</v>
      </c>
      <c r="J53" s="12">
        <v>67.400000000000006</v>
      </c>
      <c r="K53" s="15" t="s">
        <v>616</v>
      </c>
      <c r="L53" s="15"/>
    </row>
    <row r="54" spans="1:18" ht="58.5" customHeight="1">
      <c r="A54" s="7" t="s">
        <v>619</v>
      </c>
      <c r="B54" s="26"/>
      <c r="C54" s="175" t="s">
        <v>177</v>
      </c>
      <c r="D54" s="27">
        <v>40760</v>
      </c>
      <c r="E54" s="28" t="s">
        <v>174</v>
      </c>
      <c r="F54" s="12" t="s">
        <v>20</v>
      </c>
      <c r="G54" s="12">
        <v>7</v>
      </c>
      <c r="H54" s="17" t="s">
        <v>557</v>
      </c>
      <c r="I54" s="71">
        <v>26</v>
      </c>
      <c r="J54" s="12">
        <v>60.5</v>
      </c>
      <c r="K54" s="15" t="s">
        <v>616</v>
      </c>
      <c r="L54" s="15"/>
    </row>
    <row r="55" spans="1:18" ht="58.5" customHeight="1">
      <c r="A55" s="7" t="s">
        <v>620</v>
      </c>
      <c r="B55" s="26"/>
      <c r="C55" s="175" t="s">
        <v>181</v>
      </c>
      <c r="D55" s="27">
        <v>40534</v>
      </c>
      <c r="E55" s="28" t="s">
        <v>174</v>
      </c>
      <c r="F55" s="12" t="s">
        <v>33</v>
      </c>
      <c r="G55" s="12">
        <v>7</v>
      </c>
      <c r="H55" s="17" t="s">
        <v>557</v>
      </c>
      <c r="I55" s="71">
        <v>26</v>
      </c>
      <c r="J55" s="12">
        <v>60.5</v>
      </c>
      <c r="K55" s="15" t="s">
        <v>616</v>
      </c>
      <c r="L55" s="15"/>
    </row>
    <row r="56" spans="1:18" ht="58.5" customHeight="1">
      <c r="A56" s="7" t="s">
        <v>621</v>
      </c>
      <c r="B56" s="26"/>
      <c r="C56" s="175" t="s">
        <v>622</v>
      </c>
      <c r="D56" s="27">
        <v>40778</v>
      </c>
      <c r="E56" s="28" t="s">
        <v>174</v>
      </c>
      <c r="F56" s="12" t="s">
        <v>33</v>
      </c>
      <c r="G56" s="12">
        <v>7</v>
      </c>
      <c r="H56" s="17" t="s">
        <v>552</v>
      </c>
      <c r="I56" s="71">
        <v>26</v>
      </c>
      <c r="J56" s="12">
        <v>60.5</v>
      </c>
      <c r="K56" s="15" t="s">
        <v>616</v>
      </c>
      <c r="L56" s="15"/>
    </row>
    <row r="57" spans="1:18" ht="58.5" customHeight="1">
      <c r="A57" s="7" t="s">
        <v>623</v>
      </c>
      <c r="B57" s="26"/>
      <c r="C57" s="175" t="s">
        <v>624</v>
      </c>
      <c r="D57" s="27">
        <v>40912</v>
      </c>
      <c r="E57" s="28" t="s">
        <v>174</v>
      </c>
      <c r="F57" s="12" t="s">
        <v>20</v>
      </c>
      <c r="G57" s="12">
        <v>7</v>
      </c>
      <c r="H57" s="17" t="s">
        <v>557</v>
      </c>
      <c r="I57" s="71">
        <v>24</v>
      </c>
      <c r="J57" s="12">
        <v>55.8</v>
      </c>
      <c r="K57" s="15" t="s">
        <v>616</v>
      </c>
      <c r="L57" s="15"/>
    </row>
    <row r="58" spans="1:18" ht="58.5" customHeight="1">
      <c r="A58" s="7" t="s">
        <v>625</v>
      </c>
      <c r="B58" s="26"/>
      <c r="C58" s="167" t="s">
        <v>203</v>
      </c>
      <c r="D58" s="27">
        <v>40815</v>
      </c>
      <c r="E58" s="28" t="s">
        <v>198</v>
      </c>
      <c r="F58" s="12" t="s">
        <v>20</v>
      </c>
      <c r="G58" s="12">
        <v>7</v>
      </c>
      <c r="H58" s="17" t="s">
        <v>557</v>
      </c>
      <c r="I58" s="12">
        <v>26</v>
      </c>
      <c r="J58" s="12">
        <v>60.5</v>
      </c>
      <c r="K58" s="15" t="s">
        <v>291</v>
      </c>
      <c r="L58" s="15"/>
    </row>
    <row r="59" spans="1:18" s="181" customFormat="1" ht="58.5" customHeight="1">
      <c r="A59" s="43" t="s">
        <v>626</v>
      </c>
      <c r="B59" s="182"/>
      <c r="C59" s="183" t="s">
        <v>627</v>
      </c>
      <c r="D59" s="184">
        <v>40955</v>
      </c>
      <c r="E59" s="185" t="s">
        <v>208</v>
      </c>
      <c r="F59" s="186" t="s">
        <v>33</v>
      </c>
      <c r="G59" s="186">
        <v>7</v>
      </c>
      <c r="H59" s="187" t="s">
        <v>479</v>
      </c>
      <c r="I59" s="186">
        <v>27</v>
      </c>
      <c r="J59" s="188">
        <v>0.63</v>
      </c>
      <c r="K59" s="189" t="s">
        <v>628</v>
      </c>
      <c r="L59" s="190"/>
    </row>
    <row r="60" spans="1:18" s="181" customFormat="1" ht="58.5" customHeight="1">
      <c r="A60" s="43" t="s">
        <v>629</v>
      </c>
      <c r="B60" s="182"/>
      <c r="C60" s="191" t="s">
        <v>630</v>
      </c>
      <c r="D60" s="184">
        <v>40888</v>
      </c>
      <c r="E60" s="185" t="s">
        <v>208</v>
      </c>
      <c r="F60" s="186" t="s">
        <v>20</v>
      </c>
      <c r="G60" s="186">
        <v>7</v>
      </c>
      <c r="H60" s="192" t="s">
        <v>557</v>
      </c>
      <c r="I60" s="186">
        <v>25</v>
      </c>
      <c r="J60" s="193">
        <v>0.57999999999999996</v>
      </c>
      <c r="K60" s="189" t="s">
        <v>628</v>
      </c>
      <c r="L60" s="190"/>
    </row>
    <row r="61" spans="1:18" s="181" customFormat="1" ht="58.5" customHeight="1">
      <c r="B61" s="182"/>
      <c r="C61" s="43" t="s">
        <v>631</v>
      </c>
      <c r="D61" s="184">
        <v>40870</v>
      </c>
      <c r="E61" s="185" t="s">
        <v>208</v>
      </c>
      <c r="F61" s="186" t="s">
        <v>20</v>
      </c>
      <c r="G61" s="186">
        <v>7</v>
      </c>
      <c r="H61" s="192" t="s">
        <v>557</v>
      </c>
      <c r="I61" s="186">
        <v>23</v>
      </c>
      <c r="J61" s="193">
        <v>0.53</v>
      </c>
      <c r="K61" s="189" t="s">
        <v>628</v>
      </c>
      <c r="L61" s="190"/>
    </row>
    <row r="62" spans="1:18" ht="57" customHeight="1">
      <c r="A62" s="7" t="s">
        <v>632</v>
      </c>
      <c r="B62" s="26"/>
      <c r="C62" s="194" t="s">
        <v>221</v>
      </c>
      <c r="D62" s="27">
        <v>40718</v>
      </c>
      <c r="E62" s="28" t="s">
        <v>222</v>
      </c>
      <c r="F62" s="12" t="s">
        <v>20</v>
      </c>
      <c r="G62" s="12">
        <v>7</v>
      </c>
      <c r="H62" s="17" t="s">
        <v>479</v>
      </c>
      <c r="I62" s="121">
        <v>29</v>
      </c>
      <c r="J62" s="195">
        <v>0.6744</v>
      </c>
      <c r="K62" s="121" t="s">
        <v>633</v>
      </c>
      <c r="L62" s="15"/>
      <c r="M62" s="3"/>
      <c r="N62" s="3"/>
      <c r="O62" s="3"/>
      <c r="P62" s="3"/>
      <c r="Q62" s="3"/>
      <c r="R62" s="3"/>
    </row>
    <row r="63" spans="1:18" ht="54.75" customHeight="1">
      <c r="A63" s="7" t="s">
        <v>634</v>
      </c>
      <c r="B63" s="26"/>
      <c r="C63" s="196" t="s">
        <v>635</v>
      </c>
      <c r="D63" s="27">
        <v>40799</v>
      </c>
      <c r="E63" s="28" t="s">
        <v>222</v>
      </c>
      <c r="F63" s="12" t="s">
        <v>20</v>
      </c>
      <c r="G63" s="12">
        <v>7</v>
      </c>
      <c r="H63" s="17" t="s">
        <v>557</v>
      </c>
      <c r="I63" s="121">
        <v>24</v>
      </c>
      <c r="J63" s="197">
        <v>55.81</v>
      </c>
      <c r="K63" s="198" t="s">
        <v>633</v>
      </c>
      <c r="L63" s="15"/>
      <c r="M63" s="3"/>
      <c r="N63" s="3"/>
      <c r="O63" s="3"/>
      <c r="P63" s="3"/>
      <c r="Q63" s="3"/>
      <c r="R63" s="3"/>
    </row>
    <row r="64" spans="1:18">
      <c r="B64" s="902" t="s">
        <v>223</v>
      </c>
      <c r="C64" s="903"/>
      <c r="D64" s="903"/>
      <c r="E64" s="903"/>
      <c r="F64" s="903"/>
      <c r="G64" s="903"/>
      <c r="H64" s="903"/>
      <c r="I64" s="903"/>
      <c r="J64" s="903"/>
      <c r="K64" s="903"/>
      <c r="L64" s="904"/>
    </row>
    <row r="65" spans="2:12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2:1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</row>
  </sheetData>
  <mergeCells count="6">
    <mergeCell ref="B64:L64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E6"/>
  </sheetPr>
  <dimension ref="A2:R109"/>
  <sheetViews>
    <sheetView topLeftCell="A107" workbookViewId="0"/>
  </sheetViews>
  <sheetFormatPr defaultColWidth="10.42578125" defaultRowHeight="12.75"/>
  <cols>
    <col min="1" max="1" width="38.140625" customWidth="1"/>
    <col min="2" max="2" width="4.85546875" customWidth="1"/>
    <col min="3" max="3" width="35.85546875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3330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659" t="s">
        <v>3553</v>
      </c>
      <c r="B12" s="8">
        <v>1</v>
      </c>
      <c r="C12" s="726" t="s">
        <v>3554</v>
      </c>
      <c r="D12" s="468">
        <v>40200</v>
      </c>
      <c r="E12" s="11" t="s">
        <v>19</v>
      </c>
      <c r="F12" s="12">
        <v>9</v>
      </c>
      <c r="G12" s="12">
        <v>9</v>
      </c>
      <c r="H12" s="12" t="s">
        <v>25</v>
      </c>
      <c r="I12" s="71">
        <v>29</v>
      </c>
      <c r="J12" s="14">
        <f t="shared" ref="J12:J75" si="0">I12/50*100</f>
        <v>57.999999999999993</v>
      </c>
      <c r="K12" s="15" t="s">
        <v>3555</v>
      </c>
      <c r="L12" s="15"/>
    </row>
    <row r="13" spans="1:13" ht="51">
      <c r="A13" s="659" t="s">
        <v>3556</v>
      </c>
      <c r="B13" s="8">
        <v>2</v>
      </c>
      <c r="C13" s="740" t="s">
        <v>3557</v>
      </c>
      <c r="D13" s="757">
        <v>40200</v>
      </c>
      <c r="E13" s="11" t="s">
        <v>19</v>
      </c>
      <c r="F13" s="12">
        <v>9</v>
      </c>
      <c r="G13" s="12">
        <v>9</v>
      </c>
      <c r="H13" s="12" t="s">
        <v>25</v>
      </c>
      <c r="I13" s="71">
        <v>28</v>
      </c>
      <c r="J13" s="14">
        <f t="shared" si="0"/>
        <v>56.000000000000007</v>
      </c>
      <c r="K13" t="s">
        <v>3332</v>
      </c>
      <c r="L13" s="15"/>
    </row>
    <row r="14" spans="1:13" ht="51">
      <c r="A14" s="659" t="s">
        <v>3558</v>
      </c>
      <c r="B14" s="8">
        <v>3</v>
      </c>
      <c r="C14" s="727" t="s">
        <v>3559</v>
      </c>
      <c r="D14" s="757">
        <v>40149</v>
      </c>
      <c r="E14" s="11" t="s">
        <v>19</v>
      </c>
      <c r="F14" s="12">
        <v>9</v>
      </c>
      <c r="G14" s="12">
        <v>9</v>
      </c>
      <c r="H14" s="12" t="s">
        <v>25</v>
      </c>
      <c r="I14" s="71">
        <v>27</v>
      </c>
      <c r="J14" s="14">
        <f t="shared" si="0"/>
        <v>54</v>
      </c>
      <c r="K14" s="15" t="s">
        <v>3332</v>
      </c>
      <c r="L14" s="15"/>
    </row>
    <row r="15" spans="1:13" ht="51">
      <c r="A15" s="659" t="s">
        <v>3560</v>
      </c>
      <c r="B15" s="8">
        <v>4</v>
      </c>
      <c r="C15" s="727" t="s">
        <v>3561</v>
      </c>
      <c r="D15" s="149">
        <v>39995</v>
      </c>
      <c r="E15" s="11" t="s">
        <v>19</v>
      </c>
      <c r="F15" s="12">
        <v>9</v>
      </c>
      <c r="G15" s="12">
        <v>9</v>
      </c>
      <c r="H15" s="12" t="s">
        <v>25</v>
      </c>
      <c r="I15" s="71">
        <v>25</v>
      </c>
      <c r="J15" s="14">
        <f t="shared" si="0"/>
        <v>50</v>
      </c>
      <c r="K15" t="s">
        <v>3332</v>
      </c>
      <c r="L15" s="15"/>
    </row>
    <row r="16" spans="1:13" ht="51">
      <c r="A16" s="659" t="s">
        <v>3562</v>
      </c>
      <c r="B16" s="8">
        <v>5</v>
      </c>
      <c r="C16" s="728" t="s">
        <v>3563</v>
      </c>
      <c r="D16" s="757">
        <v>39876</v>
      </c>
      <c r="E16" s="11" t="s">
        <v>19</v>
      </c>
      <c r="F16" s="12">
        <v>9</v>
      </c>
      <c r="G16" s="12">
        <v>9</v>
      </c>
      <c r="H16" s="12" t="s">
        <v>1482</v>
      </c>
      <c r="I16" s="71">
        <v>24</v>
      </c>
      <c r="J16" s="14">
        <f t="shared" si="0"/>
        <v>48</v>
      </c>
      <c r="K16" s="15" t="s">
        <v>3332</v>
      </c>
      <c r="L16" s="15"/>
    </row>
    <row r="17" spans="1:12" ht="51">
      <c r="A17" s="659" t="s">
        <v>3564</v>
      </c>
      <c r="B17" s="8">
        <v>6</v>
      </c>
      <c r="C17" s="727" t="s">
        <v>3565</v>
      </c>
      <c r="D17" s="757">
        <v>40095</v>
      </c>
      <c r="E17" s="11" t="s">
        <v>19</v>
      </c>
      <c r="F17" s="12">
        <v>9</v>
      </c>
      <c r="G17" s="12">
        <v>9</v>
      </c>
      <c r="H17" s="12" t="s">
        <v>1482</v>
      </c>
      <c r="I17" s="71">
        <v>24</v>
      </c>
      <c r="J17" s="14">
        <f t="shared" si="0"/>
        <v>48</v>
      </c>
      <c r="K17" t="s">
        <v>3332</v>
      </c>
      <c r="L17" s="15"/>
    </row>
    <row r="18" spans="1:12" ht="51">
      <c r="A18" s="659" t="s">
        <v>3566</v>
      </c>
      <c r="B18" s="8">
        <v>7</v>
      </c>
      <c r="C18" s="727" t="s">
        <v>3567</v>
      </c>
      <c r="D18" s="757">
        <v>40087</v>
      </c>
      <c r="E18" s="11" t="s">
        <v>19</v>
      </c>
      <c r="F18" s="12">
        <v>9</v>
      </c>
      <c r="G18" s="12">
        <v>9</v>
      </c>
      <c r="H18" s="12" t="s">
        <v>1482</v>
      </c>
      <c r="I18" s="71">
        <v>23</v>
      </c>
      <c r="J18" s="14">
        <f t="shared" si="0"/>
        <v>46</v>
      </c>
      <c r="K18" s="15" t="s">
        <v>3332</v>
      </c>
      <c r="L18" s="15"/>
    </row>
    <row r="19" spans="1:12" ht="51">
      <c r="A19" s="659" t="s">
        <v>3568</v>
      </c>
      <c r="B19" s="8">
        <v>8</v>
      </c>
      <c r="C19" s="727" t="s">
        <v>3569</v>
      </c>
      <c r="D19" s="149">
        <v>40335</v>
      </c>
      <c r="E19" s="11" t="s">
        <v>19</v>
      </c>
      <c r="F19" s="12">
        <v>9</v>
      </c>
      <c r="G19" s="12">
        <v>9</v>
      </c>
      <c r="H19" s="12" t="s">
        <v>1482</v>
      </c>
      <c r="I19" s="71">
        <v>22</v>
      </c>
      <c r="J19" s="14">
        <f t="shared" si="0"/>
        <v>44</v>
      </c>
      <c r="K19" t="s">
        <v>3332</v>
      </c>
      <c r="L19" s="15"/>
    </row>
    <row r="20" spans="1:12" ht="51">
      <c r="A20" s="659" t="s">
        <v>3570</v>
      </c>
      <c r="B20" s="8">
        <v>9</v>
      </c>
      <c r="C20" s="727" t="s">
        <v>3571</v>
      </c>
      <c r="D20" s="757">
        <v>40262</v>
      </c>
      <c r="E20" s="11" t="s">
        <v>19</v>
      </c>
      <c r="F20" s="12">
        <v>9</v>
      </c>
      <c r="G20" s="12">
        <v>9</v>
      </c>
      <c r="H20" s="12" t="s">
        <v>1482</v>
      </c>
      <c r="I20" s="71">
        <v>22</v>
      </c>
      <c r="J20" s="14">
        <f t="shared" si="0"/>
        <v>44</v>
      </c>
      <c r="K20" s="15" t="s">
        <v>3332</v>
      </c>
      <c r="L20" s="15"/>
    </row>
    <row r="21" spans="1:12" ht="51">
      <c r="A21" s="659" t="s">
        <v>3572</v>
      </c>
      <c r="B21" s="8">
        <v>10</v>
      </c>
      <c r="C21" s="727" t="s">
        <v>3573</v>
      </c>
      <c r="D21" s="758">
        <v>40176</v>
      </c>
      <c r="E21" s="11" t="s">
        <v>19</v>
      </c>
      <c r="F21" s="12">
        <v>9</v>
      </c>
      <c r="G21" s="12">
        <v>9</v>
      </c>
      <c r="H21" s="12" t="s">
        <v>1482</v>
      </c>
      <c r="I21" s="71">
        <v>21</v>
      </c>
      <c r="J21" s="14">
        <f t="shared" si="0"/>
        <v>42</v>
      </c>
      <c r="K21" t="s">
        <v>3332</v>
      </c>
      <c r="L21" s="15"/>
    </row>
    <row r="22" spans="1:12" ht="51">
      <c r="A22" s="659" t="s">
        <v>3574</v>
      </c>
      <c r="B22" s="8">
        <v>11</v>
      </c>
      <c r="C22" s="727" t="s">
        <v>3575</v>
      </c>
      <c r="D22" s="149">
        <v>39750</v>
      </c>
      <c r="E22" s="11" t="s">
        <v>19</v>
      </c>
      <c r="F22" s="12">
        <v>9</v>
      </c>
      <c r="G22" s="12">
        <v>9</v>
      </c>
      <c r="H22" s="12" t="s">
        <v>1482</v>
      </c>
      <c r="I22" s="71">
        <v>21</v>
      </c>
      <c r="J22" s="14">
        <f t="shared" si="0"/>
        <v>42</v>
      </c>
      <c r="K22" s="15" t="s">
        <v>3332</v>
      </c>
      <c r="L22" s="15"/>
    </row>
    <row r="23" spans="1:12" ht="58.5" customHeight="1">
      <c r="A23" s="659" t="s">
        <v>3576</v>
      </c>
      <c r="B23" s="8">
        <v>12</v>
      </c>
      <c r="C23" s="727" t="s">
        <v>1490</v>
      </c>
      <c r="D23" s="758">
        <v>40256</v>
      </c>
      <c r="E23" s="11" t="s">
        <v>19</v>
      </c>
      <c r="F23" s="12">
        <v>9</v>
      </c>
      <c r="G23" s="12">
        <v>9</v>
      </c>
      <c r="H23" s="12" t="s">
        <v>1482</v>
      </c>
      <c r="I23" s="71">
        <v>20</v>
      </c>
      <c r="J23" s="14">
        <f t="shared" si="0"/>
        <v>40</v>
      </c>
      <c r="K23" t="s">
        <v>3332</v>
      </c>
      <c r="L23" s="15"/>
    </row>
    <row r="24" spans="1:12" ht="57" customHeight="1">
      <c r="A24" s="659" t="s">
        <v>3577</v>
      </c>
      <c r="B24" s="17"/>
      <c r="C24" s="262" t="s">
        <v>2883</v>
      </c>
      <c r="D24" s="263">
        <v>39912</v>
      </c>
      <c r="E24" s="11" t="s">
        <v>51</v>
      </c>
      <c r="F24" s="12">
        <v>9</v>
      </c>
      <c r="G24" s="12">
        <v>9</v>
      </c>
      <c r="H24" s="20" t="s">
        <v>52</v>
      </c>
      <c r="I24" s="71">
        <v>45</v>
      </c>
      <c r="J24" s="14">
        <f t="shared" si="0"/>
        <v>90</v>
      </c>
      <c r="K24" s="260" t="s">
        <v>1891</v>
      </c>
      <c r="L24" s="15"/>
    </row>
    <row r="25" spans="1:12" ht="57" customHeight="1">
      <c r="A25" s="659" t="s">
        <v>3578</v>
      </c>
      <c r="B25" s="17"/>
      <c r="C25" s="262" t="s">
        <v>1498</v>
      </c>
      <c r="D25" s="263">
        <v>40026</v>
      </c>
      <c r="E25" s="11" t="s">
        <v>51</v>
      </c>
      <c r="F25" s="12">
        <v>9</v>
      </c>
      <c r="G25" s="12">
        <v>9</v>
      </c>
      <c r="H25" s="24" t="s">
        <v>59</v>
      </c>
      <c r="I25" s="71">
        <v>40</v>
      </c>
      <c r="J25" s="14">
        <f t="shared" si="0"/>
        <v>80</v>
      </c>
      <c r="K25" s="262" t="s">
        <v>1891</v>
      </c>
      <c r="L25" s="15"/>
    </row>
    <row r="26" spans="1:12" ht="57" customHeight="1">
      <c r="A26" s="659" t="s">
        <v>3579</v>
      </c>
      <c r="B26" s="17"/>
      <c r="C26" s="759" t="s">
        <v>654</v>
      </c>
      <c r="D26" s="760">
        <v>40033</v>
      </c>
      <c r="E26" s="11" t="s">
        <v>51</v>
      </c>
      <c r="F26" s="12">
        <v>9</v>
      </c>
      <c r="G26" s="12">
        <v>9</v>
      </c>
      <c r="H26" s="24" t="s">
        <v>59</v>
      </c>
      <c r="I26" s="71">
        <v>39</v>
      </c>
      <c r="J26" s="14">
        <f t="shared" si="0"/>
        <v>78</v>
      </c>
      <c r="K26" s="262" t="s">
        <v>1891</v>
      </c>
      <c r="L26" s="15"/>
    </row>
    <row r="27" spans="1:12" ht="57" customHeight="1">
      <c r="A27" s="659" t="s">
        <v>3580</v>
      </c>
      <c r="B27" s="17"/>
      <c r="C27" s="262" t="s">
        <v>678</v>
      </c>
      <c r="D27" s="263">
        <v>39960</v>
      </c>
      <c r="E27" s="11" t="s">
        <v>51</v>
      </c>
      <c r="F27" s="12">
        <v>9</v>
      </c>
      <c r="G27" s="12">
        <v>9</v>
      </c>
      <c r="H27" s="24" t="s">
        <v>59</v>
      </c>
      <c r="I27" s="71">
        <v>37</v>
      </c>
      <c r="J27" s="14">
        <f t="shared" si="0"/>
        <v>74</v>
      </c>
      <c r="K27" s="262" t="s">
        <v>1891</v>
      </c>
      <c r="L27" s="15"/>
    </row>
    <row r="28" spans="1:12" ht="57" customHeight="1">
      <c r="A28" s="659" t="s">
        <v>3581</v>
      </c>
      <c r="B28" s="17"/>
      <c r="C28" s="262" t="s">
        <v>976</v>
      </c>
      <c r="D28" s="263">
        <v>40070</v>
      </c>
      <c r="E28" s="11" t="s">
        <v>51</v>
      </c>
      <c r="F28" s="12">
        <v>9</v>
      </c>
      <c r="G28" s="12">
        <v>9</v>
      </c>
      <c r="H28" s="24" t="s">
        <v>59</v>
      </c>
      <c r="I28" s="71">
        <v>37</v>
      </c>
      <c r="J28" s="14">
        <f t="shared" si="0"/>
        <v>74</v>
      </c>
      <c r="K28" s="262" t="s">
        <v>1891</v>
      </c>
      <c r="L28" s="15"/>
    </row>
    <row r="29" spans="1:12" ht="57" customHeight="1">
      <c r="A29" s="659" t="s">
        <v>3582</v>
      </c>
      <c r="B29" s="17"/>
      <c r="C29" s="759" t="s">
        <v>3583</v>
      </c>
      <c r="D29" s="760">
        <v>39960</v>
      </c>
      <c r="E29" s="11" t="s">
        <v>51</v>
      </c>
      <c r="F29" s="12">
        <v>9</v>
      </c>
      <c r="G29" s="12">
        <v>9</v>
      </c>
      <c r="H29" s="24" t="s">
        <v>59</v>
      </c>
      <c r="I29" s="71">
        <v>37</v>
      </c>
      <c r="J29" s="14">
        <f t="shared" si="0"/>
        <v>74</v>
      </c>
      <c r="K29" s="262" t="s">
        <v>1891</v>
      </c>
      <c r="L29" s="15"/>
    </row>
    <row r="30" spans="1:12" ht="57" customHeight="1">
      <c r="A30" s="659" t="s">
        <v>3584</v>
      </c>
      <c r="B30" s="17"/>
      <c r="C30" s="262" t="s">
        <v>1502</v>
      </c>
      <c r="D30" s="263">
        <v>40035</v>
      </c>
      <c r="E30" s="11" t="s">
        <v>51</v>
      </c>
      <c r="F30" s="12">
        <v>9</v>
      </c>
      <c r="G30" s="12">
        <v>9</v>
      </c>
      <c r="H30" s="24" t="s">
        <v>59</v>
      </c>
      <c r="I30" s="71">
        <v>29</v>
      </c>
      <c r="J30" s="14">
        <f t="shared" si="0"/>
        <v>57.999999999999993</v>
      </c>
      <c r="K30" s="262" t="s">
        <v>1891</v>
      </c>
      <c r="L30" s="15"/>
    </row>
    <row r="31" spans="1:12" ht="57" customHeight="1">
      <c r="A31" s="659" t="s">
        <v>3585</v>
      </c>
      <c r="B31" s="17"/>
      <c r="C31" s="262" t="s">
        <v>680</v>
      </c>
      <c r="D31" s="263">
        <v>39981</v>
      </c>
      <c r="E31" s="11" t="s">
        <v>51</v>
      </c>
      <c r="F31" s="12">
        <v>9</v>
      </c>
      <c r="G31" s="12">
        <v>9</v>
      </c>
      <c r="H31" s="24" t="s">
        <v>59</v>
      </c>
      <c r="I31" s="71">
        <v>28</v>
      </c>
      <c r="J31" s="14">
        <f t="shared" si="0"/>
        <v>56.000000000000007</v>
      </c>
      <c r="K31" s="262" t="s">
        <v>1891</v>
      </c>
      <c r="L31" s="15"/>
    </row>
    <row r="32" spans="1:12" ht="57" customHeight="1">
      <c r="A32" s="659" t="s">
        <v>3586</v>
      </c>
      <c r="B32" s="17"/>
      <c r="C32" s="262" t="s">
        <v>682</v>
      </c>
      <c r="D32" s="263">
        <v>40051</v>
      </c>
      <c r="E32" s="11" t="s">
        <v>51</v>
      </c>
      <c r="F32" s="12">
        <v>9</v>
      </c>
      <c r="G32" s="12">
        <v>9</v>
      </c>
      <c r="H32" s="24" t="s">
        <v>59</v>
      </c>
      <c r="I32" s="71">
        <v>28</v>
      </c>
      <c r="J32" s="14">
        <f t="shared" si="0"/>
        <v>56.000000000000007</v>
      </c>
      <c r="K32" s="262" t="s">
        <v>1891</v>
      </c>
      <c r="L32" s="15"/>
    </row>
    <row r="33" spans="1:12" ht="57" customHeight="1">
      <c r="A33" s="659" t="s">
        <v>3587</v>
      </c>
      <c r="B33" s="17"/>
      <c r="C33" s="262" t="s">
        <v>676</v>
      </c>
      <c r="D33" s="761">
        <v>40174</v>
      </c>
      <c r="E33" s="11" t="s">
        <v>51</v>
      </c>
      <c r="F33" s="12">
        <v>9</v>
      </c>
      <c r="G33" s="12">
        <v>9</v>
      </c>
      <c r="H33" s="24" t="s">
        <v>59</v>
      </c>
      <c r="I33" s="71">
        <v>25.5</v>
      </c>
      <c r="J33" s="14">
        <f t="shared" si="0"/>
        <v>51</v>
      </c>
      <c r="K33" s="262" t="s">
        <v>1891</v>
      </c>
      <c r="L33" s="15"/>
    </row>
    <row r="34" spans="1:12" ht="57" customHeight="1">
      <c r="A34" s="659" t="s">
        <v>3588</v>
      </c>
      <c r="B34" s="17"/>
      <c r="C34" s="262" t="s">
        <v>2047</v>
      </c>
      <c r="D34" s="263">
        <v>40070</v>
      </c>
      <c r="E34" s="11" t="s">
        <v>51</v>
      </c>
      <c r="F34" s="12">
        <v>9</v>
      </c>
      <c r="G34" s="12">
        <v>9</v>
      </c>
      <c r="H34" s="24" t="s">
        <v>59</v>
      </c>
      <c r="I34" s="71">
        <v>24.5</v>
      </c>
      <c r="J34" s="14">
        <f t="shared" si="0"/>
        <v>49</v>
      </c>
      <c r="K34" s="262" t="s">
        <v>1891</v>
      </c>
      <c r="L34" s="15"/>
    </row>
    <row r="35" spans="1:12" ht="57" customHeight="1">
      <c r="A35" s="659" t="s">
        <v>3589</v>
      </c>
      <c r="B35" s="17"/>
      <c r="C35" s="262" t="s">
        <v>983</v>
      </c>
      <c r="D35" s="263">
        <v>40330</v>
      </c>
      <c r="E35" s="11" t="s">
        <v>51</v>
      </c>
      <c r="F35" s="12">
        <v>9</v>
      </c>
      <c r="G35" s="12">
        <v>9</v>
      </c>
      <c r="H35" s="25" t="s">
        <v>64</v>
      </c>
      <c r="I35" s="71">
        <v>24</v>
      </c>
      <c r="J35" s="14">
        <f t="shared" si="0"/>
        <v>48</v>
      </c>
      <c r="K35" s="262" t="s">
        <v>1891</v>
      </c>
      <c r="L35" s="15"/>
    </row>
    <row r="36" spans="1:12" ht="57" customHeight="1">
      <c r="A36" s="659" t="s">
        <v>3590</v>
      </c>
      <c r="B36" s="17"/>
      <c r="C36" s="759" t="s">
        <v>670</v>
      </c>
      <c r="D36" s="760">
        <v>40006</v>
      </c>
      <c r="E36" s="11" t="s">
        <v>51</v>
      </c>
      <c r="F36" s="12">
        <v>9</v>
      </c>
      <c r="G36" s="12">
        <v>9</v>
      </c>
      <c r="H36" s="25" t="s">
        <v>64</v>
      </c>
      <c r="I36" s="71">
        <v>24</v>
      </c>
      <c r="J36" s="14">
        <f t="shared" si="0"/>
        <v>48</v>
      </c>
      <c r="K36" s="262" t="s">
        <v>1891</v>
      </c>
      <c r="L36" s="15"/>
    </row>
    <row r="37" spans="1:12" ht="57" customHeight="1">
      <c r="A37" s="659" t="s">
        <v>3591</v>
      </c>
      <c r="B37" s="17"/>
      <c r="C37" s="262" t="s">
        <v>3592</v>
      </c>
      <c r="D37" s="263">
        <v>39702</v>
      </c>
      <c r="E37" s="11" t="s">
        <v>51</v>
      </c>
      <c r="F37" s="12">
        <v>9</v>
      </c>
      <c r="G37" s="12">
        <v>9</v>
      </c>
      <c r="H37" s="25" t="s">
        <v>64</v>
      </c>
      <c r="I37" s="71">
        <v>22</v>
      </c>
      <c r="J37" s="14">
        <f t="shared" si="0"/>
        <v>44</v>
      </c>
      <c r="K37" s="262" t="s">
        <v>1891</v>
      </c>
      <c r="L37" s="15"/>
    </row>
    <row r="38" spans="1:12" ht="57" customHeight="1">
      <c r="A38" s="659" t="s">
        <v>3593</v>
      </c>
      <c r="B38" s="17"/>
      <c r="C38" s="262" t="s">
        <v>979</v>
      </c>
      <c r="D38" s="263">
        <v>39957</v>
      </c>
      <c r="E38" s="11" t="s">
        <v>51</v>
      </c>
      <c r="F38" s="12">
        <v>9</v>
      </c>
      <c r="G38" s="12">
        <v>9</v>
      </c>
      <c r="H38" s="25" t="s">
        <v>64</v>
      </c>
      <c r="I38" s="71">
        <v>22</v>
      </c>
      <c r="J38" s="14">
        <f t="shared" si="0"/>
        <v>44</v>
      </c>
      <c r="K38" s="262" t="s">
        <v>1891</v>
      </c>
      <c r="L38" s="15"/>
    </row>
    <row r="39" spans="1:12" ht="57" customHeight="1">
      <c r="A39" s="659" t="s">
        <v>3594</v>
      </c>
      <c r="B39" s="17"/>
      <c r="C39" s="759" t="s">
        <v>658</v>
      </c>
      <c r="D39" s="760">
        <v>39816</v>
      </c>
      <c r="E39" s="11" t="s">
        <v>51</v>
      </c>
      <c r="F39" s="12">
        <v>9</v>
      </c>
      <c r="G39" s="12">
        <v>9</v>
      </c>
      <c r="H39" s="25" t="s">
        <v>64</v>
      </c>
      <c r="I39" s="71">
        <v>21.5</v>
      </c>
      <c r="J39" s="14">
        <f t="shared" si="0"/>
        <v>43</v>
      </c>
      <c r="K39" s="262" t="s">
        <v>1891</v>
      </c>
      <c r="L39" s="15"/>
    </row>
    <row r="40" spans="1:12" ht="57" customHeight="1">
      <c r="A40" s="659" t="s">
        <v>3595</v>
      </c>
      <c r="B40" s="17"/>
      <c r="C40" s="262" t="s">
        <v>3596</v>
      </c>
      <c r="D40" s="263">
        <v>40021</v>
      </c>
      <c r="E40" s="11" t="s">
        <v>51</v>
      </c>
      <c r="F40" s="12">
        <v>9</v>
      </c>
      <c r="G40" s="12">
        <v>9</v>
      </c>
      <c r="H40" s="25" t="s">
        <v>64</v>
      </c>
      <c r="I40" s="71">
        <v>19.5</v>
      </c>
      <c r="J40" s="14">
        <f t="shared" si="0"/>
        <v>39</v>
      </c>
      <c r="K40" s="262" t="s">
        <v>1891</v>
      </c>
      <c r="L40" s="15"/>
    </row>
    <row r="41" spans="1:12" ht="60" customHeight="1">
      <c r="A41" s="659" t="s">
        <v>3597</v>
      </c>
      <c r="B41" s="26"/>
      <c r="C41" s="26" t="s">
        <v>2060</v>
      </c>
      <c r="D41" s="27">
        <v>40079</v>
      </c>
      <c r="E41" s="28" t="s">
        <v>79</v>
      </c>
      <c r="F41" s="12">
        <v>9</v>
      </c>
      <c r="G41" s="12">
        <v>9</v>
      </c>
      <c r="H41" s="12" t="s">
        <v>21</v>
      </c>
      <c r="I41" s="71">
        <v>39</v>
      </c>
      <c r="J41" s="14">
        <f t="shared" si="0"/>
        <v>78</v>
      </c>
      <c r="K41" s="15" t="s">
        <v>3367</v>
      </c>
      <c r="L41" s="15"/>
    </row>
    <row r="42" spans="1:12" ht="60" customHeight="1">
      <c r="A42" s="659" t="s">
        <v>3598</v>
      </c>
      <c r="B42" s="26"/>
      <c r="C42" s="26" t="s">
        <v>686</v>
      </c>
      <c r="D42" s="27">
        <v>40052</v>
      </c>
      <c r="E42" s="28" t="s">
        <v>79</v>
      </c>
      <c r="F42" s="12">
        <v>9</v>
      </c>
      <c r="G42" s="12">
        <v>9</v>
      </c>
      <c r="H42" s="12" t="s">
        <v>25</v>
      </c>
      <c r="I42" s="71">
        <v>32</v>
      </c>
      <c r="J42" s="14">
        <f t="shared" si="0"/>
        <v>64</v>
      </c>
      <c r="K42" t="s">
        <v>3367</v>
      </c>
      <c r="L42" s="15"/>
    </row>
    <row r="43" spans="1:12" ht="60" customHeight="1">
      <c r="A43" s="659" t="s">
        <v>3599</v>
      </c>
      <c r="B43" s="26"/>
      <c r="C43" s="26" t="s">
        <v>2050</v>
      </c>
      <c r="D43" s="27">
        <v>40107</v>
      </c>
      <c r="E43" s="28" t="s">
        <v>79</v>
      </c>
      <c r="F43" s="12">
        <v>9</v>
      </c>
      <c r="G43" s="12">
        <v>9</v>
      </c>
      <c r="H43" s="12" t="s">
        <v>25</v>
      </c>
      <c r="I43" s="71">
        <v>30</v>
      </c>
      <c r="J43" s="14">
        <f t="shared" si="0"/>
        <v>60</v>
      </c>
      <c r="K43" s="15" t="s">
        <v>3367</v>
      </c>
      <c r="L43" s="15"/>
    </row>
    <row r="44" spans="1:12" ht="60" customHeight="1">
      <c r="A44" s="659" t="s">
        <v>3600</v>
      </c>
      <c r="B44" s="26"/>
      <c r="C44" s="26" t="s">
        <v>684</v>
      </c>
      <c r="D44" s="27">
        <v>40082</v>
      </c>
      <c r="E44" s="28" t="s">
        <v>79</v>
      </c>
      <c r="F44" s="12">
        <v>9</v>
      </c>
      <c r="G44" s="12">
        <v>9</v>
      </c>
      <c r="H44" s="12" t="s">
        <v>25</v>
      </c>
      <c r="I44" s="71">
        <v>25</v>
      </c>
      <c r="J44" s="14">
        <f t="shared" si="0"/>
        <v>50</v>
      </c>
      <c r="K44" t="s">
        <v>3367</v>
      </c>
      <c r="L44" s="15"/>
    </row>
    <row r="45" spans="1:12" ht="60" customHeight="1">
      <c r="A45" s="659" t="s">
        <v>3601</v>
      </c>
      <c r="B45" s="26"/>
      <c r="C45" s="26" t="s">
        <v>3602</v>
      </c>
      <c r="D45" s="27">
        <v>39940</v>
      </c>
      <c r="E45" s="28" t="s">
        <v>79</v>
      </c>
      <c r="F45" s="12">
        <v>9</v>
      </c>
      <c r="G45" s="12">
        <v>9</v>
      </c>
      <c r="H45" s="12" t="s">
        <v>1482</v>
      </c>
      <c r="I45" s="71">
        <v>22</v>
      </c>
      <c r="J45" s="14">
        <f t="shared" si="0"/>
        <v>44</v>
      </c>
      <c r="K45" s="15" t="s">
        <v>3367</v>
      </c>
      <c r="L45" s="15"/>
    </row>
    <row r="46" spans="1:12" ht="60" customHeight="1">
      <c r="A46" s="659" t="s">
        <v>3603</v>
      </c>
      <c r="B46" s="26"/>
      <c r="C46" s="26" t="s">
        <v>2054</v>
      </c>
      <c r="D46" s="27">
        <v>40064</v>
      </c>
      <c r="E46" s="28" t="s">
        <v>79</v>
      </c>
      <c r="F46" s="12">
        <v>9</v>
      </c>
      <c r="G46" s="12">
        <v>9</v>
      </c>
      <c r="H46" s="12" t="s">
        <v>1482</v>
      </c>
      <c r="I46" s="71">
        <v>22</v>
      </c>
      <c r="J46" s="14">
        <f t="shared" si="0"/>
        <v>44</v>
      </c>
      <c r="K46" t="s">
        <v>3367</v>
      </c>
      <c r="L46" s="15"/>
    </row>
    <row r="47" spans="1:12" ht="60" customHeight="1">
      <c r="A47" s="659" t="s">
        <v>3604</v>
      </c>
      <c r="B47" s="26"/>
      <c r="C47" s="26" t="s">
        <v>1957</v>
      </c>
      <c r="D47" s="27">
        <v>40077</v>
      </c>
      <c r="E47" s="28" t="s">
        <v>79</v>
      </c>
      <c r="F47" s="12">
        <v>9</v>
      </c>
      <c r="G47" s="12">
        <v>9</v>
      </c>
      <c r="H47" s="12" t="s">
        <v>1482</v>
      </c>
      <c r="I47" s="71">
        <v>21</v>
      </c>
      <c r="J47" s="14">
        <f t="shared" si="0"/>
        <v>42</v>
      </c>
      <c r="K47" s="15" t="s">
        <v>3367</v>
      </c>
      <c r="L47" s="15"/>
    </row>
    <row r="48" spans="1:12" ht="60" customHeight="1">
      <c r="A48" s="659" t="s">
        <v>3605</v>
      </c>
      <c r="B48" s="26"/>
      <c r="C48" s="26" t="s">
        <v>2058</v>
      </c>
      <c r="D48" s="27">
        <v>39914</v>
      </c>
      <c r="E48" s="28" t="s">
        <v>79</v>
      </c>
      <c r="F48" s="12">
        <v>9</v>
      </c>
      <c r="G48" s="12">
        <v>9</v>
      </c>
      <c r="H48" s="12" t="s">
        <v>1482</v>
      </c>
      <c r="I48" s="71">
        <v>19.5</v>
      </c>
      <c r="J48" s="14">
        <f t="shared" si="0"/>
        <v>39</v>
      </c>
      <c r="K48" t="s">
        <v>3367</v>
      </c>
      <c r="L48" s="15"/>
    </row>
    <row r="49" spans="1:12" ht="58.5" customHeight="1">
      <c r="A49" s="659" t="s">
        <v>3606</v>
      </c>
      <c r="B49" s="26"/>
      <c r="C49" s="744" t="s">
        <v>3607</v>
      </c>
      <c r="D49" s="36"/>
      <c r="E49" s="491" t="s">
        <v>95</v>
      </c>
      <c r="F49" s="12" t="s">
        <v>2467</v>
      </c>
      <c r="G49" s="12">
        <v>9</v>
      </c>
      <c r="H49" s="762" t="s">
        <v>21</v>
      </c>
      <c r="I49" s="71">
        <v>45</v>
      </c>
      <c r="J49" s="14">
        <f t="shared" si="0"/>
        <v>90</v>
      </c>
      <c r="K49" s="15" t="s">
        <v>3373</v>
      </c>
      <c r="L49" s="15"/>
    </row>
    <row r="50" spans="1:12" ht="58.5" customHeight="1">
      <c r="A50" s="659" t="s">
        <v>3608</v>
      </c>
      <c r="B50" s="26"/>
      <c r="C50" s="746" t="s">
        <v>3609</v>
      </c>
      <c r="D50" s="36"/>
      <c r="E50" s="491" t="s">
        <v>95</v>
      </c>
      <c r="F50" s="12" t="s">
        <v>3610</v>
      </c>
      <c r="G50" s="12">
        <v>9</v>
      </c>
      <c r="H50" s="313" t="s">
        <v>25</v>
      </c>
      <c r="I50" s="71">
        <v>38</v>
      </c>
      <c r="J50" s="14">
        <f t="shared" si="0"/>
        <v>76</v>
      </c>
      <c r="K50" s="15" t="s">
        <v>3373</v>
      </c>
      <c r="L50" s="15"/>
    </row>
    <row r="51" spans="1:12" ht="58.5" customHeight="1">
      <c r="A51" s="659" t="s">
        <v>3611</v>
      </c>
      <c r="B51" s="26"/>
      <c r="C51" s="746" t="s">
        <v>3612</v>
      </c>
      <c r="D51" s="36"/>
      <c r="E51" s="491" t="s">
        <v>95</v>
      </c>
      <c r="F51" s="12" t="s">
        <v>2463</v>
      </c>
      <c r="G51" s="12">
        <v>9</v>
      </c>
      <c r="H51" s="313" t="s">
        <v>25</v>
      </c>
      <c r="I51" s="71">
        <v>32</v>
      </c>
      <c r="J51" s="14">
        <f t="shared" si="0"/>
        <v>64</v>
      </c>
      <c r="K51" s="15" t="s">
        <v>3373</v>
      </c>
      <c r="L51" s="15"/>
    </row>
    <row r="52" spans="1:12" ht="58.5" customHeight="1">
      <c r="A52" s="659" t="s">
        <v>3613</v>
      </c>
      <c r="B52" s="26"/>
      <c r="C52" s="746" t="s">
        <v>3614</v>
      </c>
      <c r="D52" s="36"/>
      <c r="E52" s="491" t="s">
        <v>95</v>
      </c>
      <c r="F52" s="12" t="s">
        <v>2463</v>
      </c>
      <c r="G52" s="12">
        <v>9</v>
      </c>
      <c r="H52" s="313" t="s">
        <v>25</v>
      </c>
      <c r="I52" s="71">
        <v>30</v>
      </c>
      <c r="J52" s="14">
        <f t="shared" si="0"/>
        <v>60</v>
      </c>
      <c r="K52" s="15" t="s">
        <v>3373</v>
      </c>
      <c r="L52" s="15"/>
    </row>
    <row r="53" spans="1:12" ht="58.5" customHeight="1">
      <c r="A53" s="659" t="s">
        <v>3615</v>
      </c>
      <c r="B53" s="26"/>
      <c r="C53" s="746" t="s">
        <v>3616</v>
      </c>
      <c r="D53" s="36"/>
      <c r="E53" s="491" t="s">
        <v>95</v>
      </c>
      <c r="F53" s="12" t="s">
        <v>3610</v>
      </c>
      <c r="G53" s="12">
        <v>9</v>
      </c>
      <c r="H53" s="313" t="s">
        <v>25</v>
      </c>
      <c r="I53" s="71">
        <v>26</v>
      </c>
      <c r="J53" s="14">
        <f t="shared" si="0"/>
        <v>52</v>
      </c>
      <c r="K53" s="15" t="s">
        <v>3373</v>
      </c>
      <c r="L53" s="15"/>
    </row>
    <row r="54" spans="1:12" ht="58.5" customHeight="1">
      <c r="A54" s="659" t="s">
        <v>3617</v>
      </c>
      <c r="B54" s="26"/>
      <c r="C54" s="746" t="s">
        <v>3618</v>
      </c>
      <c r="D54" s="36"/>
      <c r="E54" s="491" t="s">
        <v>95</v>
      </c>
      <c r="F54" s="12" t="s">
        <v>2463</v>
      </c>
      <c r="G54" s="12">
        <v>9</v>
      </c>
      <c r="H54" s="313" t="s">
        <v>25</v>
      </c>
      <c r="I54" s="71">
        <v>25</v>
      </c>
      <c r="J54" s="14">
        <f t="shared" si="0"/>
        <v>50</v>
      </c>
      <c r="K54" s="15" t="s">
        <v>3373</v>
      </c>
      <c r="L54" s="15"/>
    </row>
    <row r="55" spans="1:12" ht="58.5" customHeight="1">
      <c r="A55" s="659" t="s">
        <v>3619</v>
      </c>
      <c r="B55" s="26"/>
      <c r="C55" s="746" t="s">
        <v>3620</v>
      </c>
      <c r="D55" s="36"/>
      <c r="E55" s="491" t="s">
        <v>95</v>
      </c>
      <c r="F55" s="12" t="s">
        <v>2463</v>
      </c>
      <c r="G55" s="12">
        <v>9</v>
      </c>
      <c r="H55" s="313" t="s">
        <v>25</v>
      </c>
      <c r="I55" s="71">
        <v>25</v>
      </c>
      <c r="J55" s="14">
        <f t="shared" si="0"/>
        <v>50</v>
      </c>
      <c r="K55" s="15" t="s">
        <v>3373</v>
      </c>
      <c r="L55" s="15"/>
    </row>
    <row r="56" spans="1:12" ht="58.5" customHeight="1">
      <c r="A56" s="659" t="s">
        <v>3621</v>
      </c>
      <c r="B56" s="26"/>
      <c r="C56" s="746" t="s">
        <v>694</v>
      </c>
      <c r="D56" s="36"/>
      <c r="E56" s="491" t="s">
        <v>95</v>
      </c>
      <c r="F56" s="12" t="s">
        <v>2463</v>
      </c>
      <c r="G56" s="12">
        <v>9</v>
      </c>
      <c r="H56" s="313" t="s">
        <v>25</v>
      </c>
      <c r="I56" s="71">
        <v>25</v>
      </c>
      <c r="J56" s="14">
        <f t="shared" si="0"/>
        <v>50</v>
      </c>
      <c r="K56" s="15" t="s">
        <v>3373</v>
      </c>
      <c r="L56" s="15"/>
    </row>
    <row r="57" spans="1:12" ht="58.5" customHeight="1">
      <c r="A57" s="659" t="s">
        <v>3622</v>
      </c>
      <c r="B57" s="26"/>
      <c r="C57" s="746" t="s">
        <v>3623</v>
      </c>
      <c r="D57" s="36"/>
      <c r="E57" s="491" t="s">
        <v>95</v>
      </c>
      <c r="F57" s="12" t="s">
        <v>2463</v>
      </c>
      <c r="G57" s="12">
        <v>9</v>
      </c>
      <c r="H57" s="313" t="s">
        <v>30</v>
      </c>
      <c r="I57" s="71">
        <v>24</v>
      </c>
      <c r="J57" s="14">
        <f t="shared" si="0"/>
        <v>48</v>
      </c>
      <c r="K57" s="15" t="s">
        <v>3373</v>
      </c>
      <c r="L57" s="15"/>
    </row>
    <row r="58" spans="1:12" ht="58.5" customHeight="1">
      <c r="A58" s="659" t="s">
        <v>3624</v>
      </c>
      <c r="B58" s="26"/>
      <c r="C58" s="747" t="s">
        <v>3625</v>
      </c>
      <c r="D58" s="36"/>
      <c r="E58" s="491" t="s">
        <v>95</v>
      </c>
      <c r="F58" s="12" t="s">
        <v>2467</v>
      </c>
      <c r="G58" s="12">
        <v>9</v>
      </c>
      <c r="H58" s="313" t="s">
        <v>30</v>
      </c>
      <c r="I58" s="71">
        <v>24</v>
      </c>
      <c r="J58" s="14">
        <f t="shared" si="0"/>
        <v>48</v>
      </c>
      <c r="K58" s="15" t="s">
        <v>3373</v>
      </c>
      <c r="L58" s="15"/>
    </row>
    <row r="59" spans="1:12" ht="58.5" customHeight="1">
      <c r="A59" s="659" t="s">
        <v>3626</v>
      </c>
      <c r="B59" s="26"/>
      <c r="C59" s="746" t="s">
        <v>3627</v>
      </c>
      <c r="D59" s="36"/>
      <c r="E59" s="491" t="s">
        <v>95</v>
      </c>
      <c r="F59" s="12" t="s">
        <v>2467</v>
      </c>
      <c r="G59" s="12">
        <v>9</v>
      </c>
      <c r="H59" s="313" t="s">
        <v>30</v>
      </c>
      <c r="I59" s="71">
        <v>23</v>
      </c>
      <c r="J59" s="14">
        <f t="shared" si="0"/>
        <v>46</v>
      </c>
      <c r="K59" s="15" t="s">
        <v>3373</v>
      </c>
      <c r="L59" s="15"/>
    </row>
    <row r="60" spans="1:12" ht="58.5" customHeight="1">
      <c r="A60" s="659" t="s">
        <v>3628</v>
      </c>
      <c r="B60" s="26"/>
      <c r="C60" s="746" t="s">
        <v>3629</v>
      </c>
      <c r="D60" s="36"/>
      <c r="E60" s="491" t="s">
        <v>95</v>
      </c>
      <c r="F60" s="12" t="s">
        <v>2467</v>
      </c>
      <c r="G60" s="12">
        <v>9</v>
      </c>
      <c r="H60" s="313" t="s">
        <v>30</v>
      </c>
      <c r="I60" s="71">
        <v>22</v>
      </c>
      <c r="J60" s="14">
        <f t="shared" si="0"/>
        <v>44</v>
      </c>
      <c r="K60" s="15" t="s">
        <v>3373</v>
      </c>
      <c r="L60" s="15"/>
    </row>
    <row r="61" spans="1:12" ht="58.5" customHeight="1">
      <c r="A61" s="659" t="s">
        <v>3630</v>
      </c>
      <c r="B61" s="26"/>
      <c r="C61" s="746" t="s">
        <v>3631</v>
      </c>
      <c r="D61" s="110"/>
      <c r="E61" s="491" t="s">
        <v>95</v>
      </c>
      <c r="F61" s="12" t="s">
        <v>2467</v>
      </c>
      <c r="G61" s="12">
        <v>9</v>
      </c>
      <c r="H61" s="313" t="s">
        <v>30</v>
      </c>
      <c r="I61" s="71">
        <v>21</v>
      </c>
      <c r="J61" s="14">
        <f t="shared" si="0"/>
        <v>42</v>
      </c>
      <c r="K61" s="15" t="s">
        <v>3373</v>
      </c>
      <c r="L61" s="15"/>
    </row>
    <row r="62" spans="1:12" ht="58.5" customHeight="1">
      <c r="A62" s="667"/>
      <c r="B62" s="79"/>
      <c r="C62" s="422" t="s">
        <v>259</v>
      </c>
      <c r="D62" s="304"/>
      <c r="E62" s="80" t="s">
        <v>113</v>
      </c>
      <c r="F62" s="81"/>
      <c r="G62" s="81"/>
      <c r="H62" s="81"/>
      <c r="I62" s="81"/>
      <c r="J62" s="82"/>
      <c r="K62" s="83"/>
      <c r="L62" s="83"/>
    </row>
    <row r="63" spans="1:12" ht="57" customHeight="1">
      <c r="A63" s="659" t="s">
        <v>3632</v>
      </c>
      <c r="B63" s="26"/>
      <c r="C63" s="26" t="s">
        <v>1005</v>
      </c>
      <c r="D63" s="27">
        <v>39978</v>
      </c>
      <c r="E63" s="28" t="s">
        <v>120</v>
      </c>
      <c r="F63" s="12">
        <v>9</v>
      </c>
      <c r="G63" s="12">
        <v>9</v>
      </c>
      <c r="H63" s="12" t="s">
        <v>25</v>
      </c>
      <c r="I63" s="71">
        <v>37</v>
      </c>
      <c r="J63" s="14">
        <f t="shared" si="0"/>
        <v>74</v>
      </c>
      <c r="K63" s="15" t="s">
        <v>3633</v>
      </c>
      <c r="L63" s="15"/>
    </row>
    <row r="64" spans="1:12" ht="57" customHeight="1">
      <c r="A64" s="659" t="s">
        <v>3634</v>
      </c>
      <c r="B64" s="26"/>
      <c r="C64" s="26" t="s">
        <v>1003</v>
      </c>
      <c r="D64" s="27">
        <v>40075</v>
      </c>
      <c r="E64" s="28" t="s">
        <v>120</v>
      </c>
      <c r="F64" s="12">
        <v>9</v>
      </c>
      <c r="G64" s="12">
        <v>9</v>
      </c>
      <c r="H64" s="12" t="s">
        <v>25</v>
      </c>
      <c r="I64" s="71">
        <v>34</v>
      </c>
      <c r="J64" s="14">
        <f t="shared" si="0"/>
        <v>68</v>
      </c>
      <c r="K64" s="15" t="s">
        <v>3633</v>
      </c>
      <c r="L64" s="15"/>
    </row>
    <row r="65" spans="1:12" ht="61.5" customHeight="1">
      <c r="A65" s="659" t="s">
        <v>3635</v>
      </c>
      <c r="B65" s="26"/>
      <c r="C65" s="26" t="s">
        <v>712</v>
      </c>
      <c r="D65" s="27">
        <v>40035</v>
      </c>
      <c r="E65" s="28" t="s">
        <v>120</v>
      </c>
      <c r="F65" s="12">
        <v>9</v>
      </c>
      <c r="G65" s="12">
        <v>9</v>
      </c>
      <c r="H65" s="12" t="s">
        <v>1482</v>
      </c>
      <c r="I65" s="71">
        <v>24</v>
      </c>
      <c r="J65" s="14">
        <f t="shared" si="0"/>
        <v>48</v>
      </c>
      <c r="K65" s="15" t="s">
        <v>3633</v>
      </c>
      <c r="L65" s="15"/>
    </row>
    <row r="66" spans="1:12" ht="81" customHeight="1">
      <c r="A66" s="659" t="s">
        <v>3636</v>
      </c>
      <c r="B66" s="26"/>
      <c r="C66" s="92" t="s">
        <v>720</v>
      </c>
      <c r="D66" s="93">
        <v>40072</v>
      </c>
      <c r="E66" s="28" t="s">
        <v>126</v>
      </c>
      <c r="F66" s="12">
        <v>9</v>
      </c>
      <c r="G66" s="12">
        <v>9</v>
      </c>
      <c r="H66" s="12" t="s">
        <v>21</v>
      </c>
      <c r="I66" s="71">
        <v>50</v>
      </c>
      <c r="J66" s="14">
        <f t="shared" si="0"/>
        <v>100</v>
      </c>
      <c r="K66" s="15" t="s">
        <v>2426</v>
      </c>
      <c r="L66" s="15"/>
    </row>
    <row r="67" spans="1:12" ht="81" customHeight="1">
      <c r="A67" s="659" t="s">
        <v>3637</v>
      </c>
      <c r="B67" s="26"/>
      <c r="C67" s="61" t="s">
        <v>2701</v>
      </c>
      <c r="D67" s="94">
        <v>40115</v>
      </c>
      <c r="E67" s="28" t="s">
        <v>126</v>
      </c>
      <c r="F67" s="12">
        <v>9</v>
      </c>
      <c r="G67" s="12">
        <v>9</v>
      </c>
      <c r="H67" s="12" t="s">
        <v>25</v>
      </c>
      <c r="I67" s="71">
        <v>36.5</v>
      </c>
      <c r="J67" s="14">
        <f t="shared" si="0"/>
        <v>73</v>
      </c>
      <c r="K67" s="15" t="s">
        <v>2426</v>
      </c>
      <c r="L67" s="15"/>
    </row>
    <row r="68" spans="1:12" ht="81" customHeight="1">
      <c r="A68" s="659" t="s">
        <v>3638</v>
      </c>
      <c r="B68" s="26"/>
      <c r="C68" s="61" t="s">
        <v>3639</v>
      </c>
      <c r="D68" s="94">
        <v>40193</v>
      </c>
      <c r="E68" s="28" t="s">
        <v>126</v>
      </c>
      <c r="F68" s="12">
        <v>9</v>
      </c>
      <c r="G68" s="12">
        <v>9</v>
      </c>
      <c r="H68" s="12" t="s">
        <v>25</v>
      </c>
      <c r="I68" s="71">
        <v>33</v>
      </c>
      <c r="J68" s="14">
        <f t="shared" si="0"/>
        <v>66</v>
      </c>
      <c r="K68" s="15" t="s">
        <v>2426</v>
      </c>
      <c r="L68" s="15"/>
    </row>
    <row r="69" spans="1:12" ht="81" customHeight="1">
      <c r="A69" s="659" t="s">
        <v>3640</v>
      </c>
      <c r="B69" s="26"/>
      <c r="C69" s="61" t="s">
        <v>3641</v>
      </c>
      <c r="D69" s="94">
        <v>40254</v>
      </c>
      <c r="E69" s="28" t="s">
        <v>126</v>
      </c>
      <c r="F69" s="12">
        <v>9</v>
      </c>
      <c r="G69" s="12">
        <v>9</v>
      </c>
      <c r="H69" s="12" t="s">
        <v>25</v>
      </c>
      <c r="I69" s="71">
        <v>33</v>
      </c>
      <c r="J69" s="14">
        <f t="shared" si="0"/>
        <v>66</v>
      </c>
      <c r="K69" s="15" t="s">
        <v>2426</v>
      </c>
      <c r="L69" s="15"/>
    </row>
    <row r="70" spans="1:12" ht="81" customHeight="1">
      <c r="A70" s="659" t="s">
        <v>3642</v>
      </c>
      <c r="B70" s="26"/>
      <c r="C70" s="61" t="s">
        <v>3643</v>
      </c>
      <c r="D70" s="94">
        <v>40260</v>
      </c>
      <c r="E70" s="28" t="s">
        <v>126</v>
      </c>
      <c r="F70" s="12">
        <v>9</v>
      </c>
      <c r="G70" s="12">
        <v>9</v>
      </c>
      <c r="H70" s="12" t="s">
        <v>25</v>
      </c>
      <c r="I70" s="71">
        <v>33</v>
      </c>
      <c r="J70" s="14">
        <f t="shared" si="0"/>
        <v>66</v>
      </c>
      <c r="K70" s="15" t="s">
        <v>2426</v>
      </c>
      <c r="L70" s="15"/>
    </row>
    <row r="71" spans="1:12" ht="81" customHeight="1">
      <c r="A71" s="659" t="s">
        <v>3644</v>
      </c>
      <c r="B71" s="26"/>
      <c r="C71" s="61" t="s">
        <v>716</v>
      </c>
      <c r="D71" s="94">
        <v>40030</v>
      </c>
      <c r="E71" s="28" t="s">
        <v>126</v>
      </c>
      <c r="F71" s="12">
        <v>9</v>
      </c>
      <c r="G71" s="12">
        <v>9</v>
      </c>
      <c r="H71" s="12" t="s">
        <v>25</v>
      </c>
      <c r="I71" s="71">
        <v>33</v>
      </c>
      <c r="J71" s="14">
        <f t="shared" si="0"/>
        <v>66</v>
      </c>
      <c r="K71" s="15" t="s">
        <v>2426</v>
      </c>
      <c r="L71" s="15"/>
    </row>
    <row r="72" spans="1:12" ht="81" customHeight="1">
      <c r="A72" s="659" t="s">
        <v>3645</v>
      </c>
      <c r="B72" s="26"/>
      <c r="C72" s="61" t="s">
        <v>1010</v>
      </c>
      <c r="D72" s="94">
        <v>40181</v>
      </c>
      <c r="E72" s="28" t="s">
        <v>126</v>
      </c>
      <c r="F72" s="12">
        <v>9</v>
      </c>
      <c r="G72" s="12">
        <v>9</v>
      </c>
      <c r="H72" s="12" t="s">
        <v>25</v>
      </c>
      <c r="I72" s="71">
        <v>29</v>
      </c>
      <c r="J72" s="14">
        <f t="shared" si="0"/>
        <v>57.999999999999993</v>
      </c>
      <c r="K72" s="15" t="s">
        <v>2426</v>
      </c>
      <c r="L72" s="15"/>
    </row>
    <row r="73" spans="1:12" ht="81" customHeight="1">
      <c r="A73" s="659" t="s">
        <v>3646</v>
      </c>
      <c r="B73" s="26"/>
      <c r="C73" s="61" t="s">
        <v>726</v>
      </c>
      <c r="D73" s="94">
        <v>40056</v>
      </c>
      <c r="E73" s="28" t="s">
        <v>126</v>
      </c>
      <c r="F73" s="12">
        <v>9</v>
      </c>
      <c r="G73" s="12">
        <v>9</v>
      </c>
      <c r="H73" s="12" t="s">
        <v>25</v>
      </c>
      <c r="I73" s="71">
        <v>29</v>
      </c>
      <c r="J73" s="14">
        <f t="shared" si="0"/>
        <v>57.999999999999993</v>
      </c>
      <c r="K73" s="15" t="s">
        <v>2426</v>
      </c>
      <c r="L73" s="15"/>
    </row>
    <row r="74" spans="1:12" ht="81" customHeight="1">
      <c r="A74" s="659" t="s">
        <v>3647</v>
      </c>
      <c r="B74" s="26"/>
      <c r="C74" s="61" t="s">
        <v>1013</v>
      </c>
      <c r="D74" s="94">
        <v>40207</v>
      </c>
      <c r="E74" s="28" t="s">
        <v>126</v>
      </c>
      <c r="F74" s="12">
        <v>9</v>
      </c>
      <c r="G74" s="12">
        <v>9</v>
      </c>
      <c r="H74" s="12" t="s">
        <v>25</v>
      </c>
      <c r="I74" s="71">
        <v>28</v>
      </c>
      <c r="J74" s="14">
        <f t="shared" si="0"/>
        <v>56.000000000000007</v>
      </c>
      <c r="K74" s="15" t="s">
        <v>2426</v>
      </c>
      <c r="L74" s="15"/>
    </row>
    <row r="75" spans="1:12" ht="81" customHeight="1">
      <c r="A75" s="659" t="s">
        <v>3648</v>
      </c>
      <c r="B75" s="26"/>
      <c r="C75" s="61" t="s">
        <v>3297</v>
      </c>
      <c r="D75" s="93">
        <v>40115</v>
      </c>
      <c r="E75" s="28" t="s">
        <v>126</v>
      </c>
      <c r="F75" s="12">
        <v>9</v>
      </c>
      <c r="G75" s="12">
        <v>9</v>
      </c>
      <c r="H75" s="12" t="s">
        <v>25</v>
      </c>
      <c r="I75" s="71">
        <v>28</v>
      </c>
      <c r="J75" s="14">
        <f t="shared" si="0"/>
        <v>56.000000000000007</v>
      </c>
      <c r="K75" s="15" t="s">
        <v>2426</v>
      </c>
      <c r="L75" s="15"/>
    </row>
    <row r="76" spans="1:12" ht="81" customHeight="1">
      <c r="A76" s="659" t="s">
        <v>3649</v>
      </c>
      <c r="B76" s="26"/>
      <c r="C76" s="61" t="s">
        <v>732</v>
      </c>
      <c r="D76" s="94">
        <v>40193</v>
      </c>
      <c r="E76" s="28" t="s">
        <v>126</v>
      </c>
      <c r="F76" s="12">
        <v>9</v>
      </c>
      <c r="G76" s="12">
        <v>9</v>
      </c>
      <c r="H76" s="12" t="s">
        <v>25</v>
      </c>
      <c r="I76" s="71">
        <v>26</v>
      </c>
      <c r="J76" s="14">
        <f t="shared" ref="J76:J99" si="1">I76/50*100</f>
        <v>52</v>
      </c>
      <c r="K76" s="15" t="s">
        <v>2426</v>
      </c>
      <c r="L76" s="15"/>
    </row>
    <row r="77" spans="1:12" ht="81" customHeight="1">
      <c r="A77" s="659" t="s">
        <v>3650</v>
      </c>
      <c r="B77" s="26"/>
      <c r="C77" s="61" t="s">
        <v>1551</v>
      </c>
      <c r="D77" s="94">
        <v>40254</v>
      </c>
      <c r="E77" s="28" t="s">
        <v>126</v>
      </c>
      <c r="F77" s="12">
        <v>9</v>
      </c>
      <c r="G77" s="12">
        <v>9</v>
      </c>
      <c r="H77" s="12" t="s">
        <v>25</v>
      </c>
      <c r="I77" s="71">
        <v>26</v>
      </c>
      <c r="J77" s="14">
        <f t="shared" si="1"/>
        <v>52</v>
      </c>
      <c r="K77" s="15" t="s">
        <v>2426</v>
      </c>
      <c r="L77" s="15"/>
    </row>
    <row r="78" spans="1:12" ht="81" customHeight="1">
      <c r="A78" s="659" t="s">
        <v>3651</v>
      </c>
      <c r="B78" s="26"/>
      <c r="C78" s="61" t="s">
        <v>3293</v>
      </c>
      <c r="D78" s="94">
        <v>40260</v>
      </c>
      <c r="E78" s="28" t="s">
        <v>126</v>
      </c>
      <c r="F78" s="12">
        <v>9</v>
      </c>
      <c r="G78" s="12">
        <v>9</v>
      </c>
      <c r="H78" s="12" t="s">
        <v>25</v>
      </c>
      <c r="I78" s="71">
        <v>26</v>
      </c>
      <c r="J78" s="14">
        <f t="shared" si="1"/>
        <v>52</v>
      </c>
      <c r="K78" s="15" t="s">
        <v>2426</v>
      </c>
      <c r="L78" s="15"/>
    </row>
    <row r="79" spans="1:12" ht="81" customHeight="1">
      <c r="A79" s="659" t="s">
        <v>3652</v>
      </c>
      <c r="B79" s="26"/>
      <c r="C79" s="61" t="s">
        <v>1546</v>
      </c>
      <c r="D79" s="94">
        <v>40030</v>
      </c>
      <c r="E79" s="28" t="s">
        <v>126</v>
      </c>
      <c r="F79" s="12">
        <v>9</v>
      </c>
      <c r="G79" s="12">
        <v>9</v>
      </c>
      <c r="H79" s="12" t="s">
        <v>25</v>
      </c>
      <c r="I79" s="71">
        <v>22.5</v>
      </c>
      <c r="J79" s="14">
        <f t="shared" si="1"/>
        <v>45</v>
      </c>
      <c r="K79" s="15" t="s">
        <v>2426</v>
      </c>
      <c r="L79" s="15"/>
    </row>
    <row r="80" spans="1:12" ht="81" customHeight="1">
      <c r="A80" s="659" t="s">
        <v>3653</v>
      </c>
      <c r="B80" s="26"/>
      <c r="C80" s="61" t="s">
        <v>3654</v>
      </c>
      <c r="D80" s="94">
        <v>40181</v>
      </c>
      <c r="E80" s="28" t="s">
        <v>126</v>
      </c>
      <c r="F80" s="12">
        <v>9</v>
      </c>
      <c r="G80" s="12">
        <v>9</v>
      </c>
      <c r="H80" s="12" t="s">
        <v>25</v>
      </c>
      <c r="I80" s="71">
        <v>21</v>
      </c>
      <c r="J80" s="14">
        <f t="shared" si="1"/>
        <v>42</v>
      </c>
      <c r="K80" s="15" t="s">
        <v>2426</v>
      </c>
      <c r="L80" s="15"/>
    </row>
    <row r="81" spans="1:12" ht="81" customHeight="1">
      <c r="A81" s="659" t="s">
        <v>3655</v>
      </c>
      <c r="B81" s="26"/>
      <c r="C81" s="61" t="s">
        <v>1018</v>
      </c>
      <c r="D81" s="94">
        <v>40056</v>
      </c>
      <c r="E81" s="28" t="s">
        <v>126</v>
      </c>
      <c r="F81" s="12">
        <v>9</v>
      </c>
      <c r="G81" s="12">
        <v>9</v>
      </c>
      <c r="H81" s="12" t="s">
        <v>25</v>
      </c>
      <c r="I81" s="71">
        <v>21</v>
      </c>
      <c r="J81" s="14">
        <f t="shared" si="1"/>
        <v>42</v>
      </c>
      <c r="K81" s="15" t="s">
        <v>2426</v>
      </c>
      <c r="L81" s="15"/>
    </row>
    <row r="82" spans="1:12" ht="81" customHeight="1">
      <c r="A82" s="659" t="s">
        <v>3656</v>
      </c>
      <c r="B82" s="26"/>
      <c r="C82" s="61" t="s">
        <v>1020</v>
      </c>
      <c r="D82" s="94">
        <v>40207</v>
      </c>
      <c r="E82" s="28" t="s">
        <v>126</v>
      </c>
      <c r="F82" s="12">
        <v>9</v>
      </c>
      <c r="G82" s="12">
        <v>9</v>
      </c>
      <c r="H82" s="12" t="s">
        <v>25</v>
      </c>
      <c r="I82" s="71">
        <v>20.5</v>
      </c>
      <c r="J82" s="14">
        <f t="shared" si="1"/>
        <v>41</v>
      </c>
      <c r="K82" s="15" t="s">
        <v>2426</v>
      </c>
      <c r="L82" s="15"/>
    </row>
    <row r="83" spans="1:12" ht="58.5" customHeight="1">
      <c r="A83" s="659" t="s">
        <v>3657</v>
      </c>
      <c r="B83" s="26"/>
      <c r="C83" s="26" t="s">
        <v>1565</v>
      </c>
      <c r="D83" s="27">
        <v>40085</v>
      </c>
      <c r="E83" s="28" t="s">
        <v>160</v>
      </c>
      <c r="F83" s="12">
        <v>9</v>
      </c>
      <c r="G83" s="12">
        <v>9</v>
      </c>
      <c r="H83" s="12" t="s">
        <v>25</v>
      </c>
      <c r="I83" s="12">
        <v>23</v>
      </c>
      <c r="J83" s="14">
        <f t="shared" si="1"/>
        <v>46</v>
      </c>
      <c r="K83" s="15" t="s">
        <v>161</v>
      </c>
      <c r="L83" s="15"/>
    </row>
    <row r="84" spans="1:12" ht="58.5" customHeight="1">
      <c r="A84" s="659" t="s">
        <v>3658</v>
      </c>
      <c r="B84" s="26"/>
      <c r="C84" s="26" t="s">
        <v>1574</v>
      </c>
      <c r="D84" s="27">
        <v>40237</v>
      </c>
      <c r="E84" s="28" t="s">
        <v>174</v>
      </c>
      <c r="F84" s="12">
        <v>9</v>
      </c>
      <c r="G84" s="12">
        <v>9</v>
      </c>
      <c r="H84" s="12" t="s">
        <v>1482</v>
      </c>
      <c r="I84" s="71">
        <v>24</v>
      </c>
      <c r="J84" s="14">
        <f t="shared" si="1"/>
        <v>48</v>
      </c>
      <c r="K84" s="15" t="s">
        <v>3387</v>
      </c>
      <c r="L84" s="15"/>
    </row>
    <row r="85" spans="1:12" ht="58.5" customHeight="1">
      <c r="A85" s="659" t="s">
        <v>3659</v>
      </c>
      <c r="B85" s="26"/>
      <c r="C85" s="26" t="s">
        <v>3660</v>
      </c>
      <c r="D85" s="27">
        <v>40033</v>
      </c>
      <c r="E85" s="28" t="s">
        <v>174</v>
      </c>
      <c r="F85" s="12">
        <v>9</v>
      </c>
      <c r="G85" s="12">
        <v>9</v>
      </c>
      <c r="H85" s="12" t="s">
        <v>1482</v>
      </c>
      <c r="I85" s="71">
        <v>22</v>
      </c>
      <c r="J85" s="14">
        <f t="shared" si="1"/>
        <v>44</v>
      </c>
      <c r="K85" s="15" t="s">
        <v>3387</v>
      </c>
      <c r="L85" s="15"/>
    </row>
    <row r="86" spans="1:12" ht="58.5" customHeight="1">
      <c r="A86" s="659" t="s">
        <v>3661</v>
      </c>
      <c r="B86" s="26"/>
      <c r="C86" s="26" t="s">
        <v>1979</v>
      </c>
      <c r="D86" s="27">
        <v>40198</v>
      </c>
      <c r="E86" s="28" t="s">
        <v>174</v>
      </c>
      <c r="F86" s="12">
        <v>9</v>
      </c>
      <c r="G86" s="12">
        <v>9</v>
      </c>
      <c r="H86" s="12" t="s">
        <v>1482</v>
      </c>
      <c r="I86" s="71">
        <v>22</v>
      </c>
      <c r="J86" s="14">
        <f t="shared" si="1"/>
        <v>44</v>
      </c>
      <c r="K86" s="15" t="s">
        <v>3387</v>
      </c>
      <c r="L86" s="15"/>
    </row>
    <row r="87" spans="1:12" ht="58.5" customHeight="1">
      <c r="A87" s="659" t="s">
        <v>3662</v>
      </c>
      <c r="B87" s="26"/>
      <c r="C87" s="26" t="s">
        <v>2918</v>
      </c>
      <c r="D87" s="27">
        <v>39890</v>
      </c>
      <c r="E87" s="28" t="s">
        <v>174</v>
      </c>
      <c r="F87" s="12">
        <v>9</v>
      </c>
      <c r="G87" s="12">
        <v>9</v>
      </c>
      <c r="H87" s="12" t="s">
        <v>1482</v>
      </c>
      <c r="I87" s="71">
        <v>20.5</v>
      </c>
      <c r="J87" s="14">
        <f t="shared" si="1"/>
        <v>41</v>
      </c>
      <c r="K87" s="15" t="s">
        <v>3387</v>
      </c>
      <c r="L87" s="15"/>
    </row>
    <row r="88" spans="1:12" ht="58.5" customHeight="1">
      <c r="A88" s="659" t="s">
        <v>3663</v>
      </c>
      <c r="B88" s="26"/>
      <c r="C88" s="26" t="s">
        <v>1576</v>
      </c>
      <c r="D88" s="27">
        <v>39950</v>
      </c>
      <c r="E88" s="28" t="s">
        <v>174</v>
      </c>
      <c r="F88" s="12">
        <v>9</v>
      </c>
      <c r="G88" s="12">
        <v>9</v>
      </c>
      <c r="H88" s="12" t="s">
        <v>1482</v>
      </c>
      <c r="I88" s="71">
        <v>20</v>
      </c>
      <c r="J88" s="14">
        <f t="shared" si="1"/>
        <v>40</v>
      </c>
      <c r="K88" s="15" t="s">
        <v>3387</v>
      </c>
      <c r="L88" s="15"/>
    </row>
    <row r="89" spans="1:12" ht="58.5" customHeight="1">
      <c r="A89" s="659" t="s">
        <v>3664</v>
      </c>
      <c r="B89" s="26"/>
      <c r="C89" s="96" t="s">
        <v>1024</v>
      </c>
      <c r="D89" s="27">
        <v>40252</v>
      </c>
      <c r="E89" s="28" t="s">
        <v>198</v>
      </c>
      <c r="F89" s="12">
        <v>9</v>
      </c>
      <c r="G89" s="12">
        <v>9</v>
      </c>
      <c r="H89" s="12" t="s">
        <v>52</v>
      </c>
      <c r="I89" s="71">
        <v>37</v>
      </c>
      <c r="J89" s="14">
        <f t="shared" si="1"/>
        <v>74</v>
      </c>
      <c r="K89" s="754" t="s">
        <v>3403</v>
      </c>
      <c r="L89" s="15"/>
    </row>
    <row r="90" spans="1:12" ht="58.5" customHeight="1">
      <c r="A90" s="659" t="s">
        <v>3665</v>
      </c>
      <c r="B90" s="26"/>
      <c r="C90" s="243" t="s">
        <v>742</v>
      </c>
      <c r="D90" s="27">
        <v>40252</v>
      </c>
      <c r="E90" s="28" t="s">
        <v>198</v>
      </c>
      <c r="F90" s="12">
        <v>9</v>
      </c>
      <c r="G90" s="12">
        <v>9</v>
      </c>
      <c r="H90" s="12" t="s">
        <v>52</v>
      </c>
      <c r="I90" s="71">
        <v>37</v>
      </c>
      <c r="J90" s="14">
        <f t="shared" si="1"/>
        <v>74</v>
      </c>
      <c r="K90" s="754" t="s">
        <v>3403</v>
      </c>
      <c r="L90" s="15"/>
    </row>
    <row r="91" spans="1:12" ht="58.5" customHeight="1">
      <c r="A91" s="659" t="s">
        <v>3666</v>
      </c>
      <c r="B91" s="26"/>
      <c r="C91" s="243" t="s">
        <v>1578</v>
      </c>
      <c r="D91" s="97">
        <v>40011</v>
      </c>
      <c r="E91" s="28" t="s">
        <v>198</v>
      </c>
      <c r="F91" s="12">
        <v>9</v>
      </c>
      <c r="G91" s="12">
        <v>9</v>
      </c>
      <c r="H91" s="12" t="s">
        <v>52</v>
      </c>
      <c r="I91" s="71">
        <v>37</v>
      </c>
      <c r="J91" s="14">
        <f t="shared" si="1"/>
        <v>74</v>
      </c>
      <c r="K91" s="754" t="s">
        <v>3403</v>
      </c>
      <c r="L91" s="15"/>
    </row>
    <row r="92" spans="1:12" ht="58.5" customHeight="1">
      <c r="A92" s="659" t="s">
        <v>3667</v>
      </c>
      <c r="B92" s="26"/>
      <c r="C92" s="243" t="s">
        <v>3668</v>
      </c>
      <c r="D92" s="97">
        <v>40257</v>
      </c>
      <c r="E92" s="28" t="s">
        <v>198</v>
      </c>
      <c r="F92" s="12">
        <v>9</v>
      </c>
      <c r="G92" s="12">
        <v>9</v>
      </c>
      <c r="H92" s="12" t="s">
        <v>25</v>
      </c>
      <c r="I92" s="71">
        <v>36</v>
      </c>
      <c r="J92" s="14">
        <f t="shared" si="1"/>
        <v>72</v>
      </c>
      <c r="K92" s="754" t="s">
        <v>3403</v>
      </c>
      <c r="L92" s="15"/>
    </row>
    <row r="93" spans="1:12" ht="58.5" customHeight="1">
      <c r="A93" s="659" t="s">
        <v>3669</v>
      </c>
      <c r="B93" s="26"/>
      <c r="C93" s="243" t="s">
        <v>3670</v>
      </c>
      <c r="D93" s="97">
        <v>40083</v>
      </c>
      <c r="E93" s="28" t="s">
        <v>198</v>
      </c>
      <c r="F93" s="12">
        <v>9</v>
      </c>
      <c r="G93" s="12">
        <v>9</v>
      </c>
      <c r="H93" s="12" t="s">
        <v>25</v>
      </c>
      <c r="I93" s="71">
        <v>33</v>
      </c>
      <c r="J93" s="14">
        <f t="shared" si="1"/>
        <v>66</v>
      </c>
      <c r="K93" s="754" t="s">
        <v>3403</v>
      </c>
      <c r="L93" s="15"/>
    </row>
    <row r="94" spans="1:12" ht="58.5" customHeight="1">
      <c r="A94" s="659" t="s">
        <v>3671</v>
      </c>
      <c r="B94" s="26"/>
      <c r="C94" s="243" t="s">
        <v>1029</v>
      </c>
      <c r="D94" s="97">
        <v>39936</v>
      </c>
      <c r="E94" s="28" t="s">
        <v>198</v>
      </c>
      <c r="F94" s="12">
        <v>9</v>
      </c>
      <c r="G94" s="12">
        <v>9</v>
      </c>
      <c r="H94" s="12" t="s">
        <v>25</v>
      </c>
      <c r="I94" s="71">
        <v>32</v>
      </c>
      <c r="J94" s="14">
        <f t="shared" si="1"/>
        <v>64</v>
      </c>
      <c r="K94" s="754" t="s">
        <v>3403</v>
      </c>
      <c r="L94" s="15"/>
    </row>
    <row r="95" spans="1:12" ht="58.5" customHeight="1">
      <c r="A95" s="659" t="s">
        <v>3672</v>
      </c>
      <c r="B95" s="26"/>
      <c r="C95" s="243" t="s">
        <v>3316</v>
      </c>
      <c r="D95" s="97">
        <v>40125</v>
      </c>
      <c r="E95" s="28" t="s">
        <v>198</v>
      </c>
      <c r="F95" s="12">
        <v>9</v>
      </c>
      <c r="G95" s="12">
        <v>9</v>
      </c>
      <c r="H95" s="12" t="s">
        <v>1482</v>
      </c>
      <c r="I95" s="71">
        <v>25</v>
      </c>
      <c r="J95" s="14">
        <f t="shared" si="1"/>
        <v>50</v>
      </c>
      <c r="K95" s="754" t="s">
        <v>3403</v>
      </c>
      <c r="L95" s="15"/>
    </row>
    <row r="96" spans="1:12" ht="58.5" customHeight="1">
      <c r="A96" s="659" t="s">
        <v>3673</v>
      </c>
      <c r="B96" s="26"/>
      <c r="C96" s="243" t="s">
        <v>1033</v>
      </c>
      <c r="D96" s="97">
        <v>40099</v>
      </c>
      <c r="E96" s="28" t="s">
        <v>198</v>
      </c>
      <c r="F96" s="12">
        <v>9</v>
      </c>
      <c r="G96" s="12">
        <v>9</v>
      </c>
      <c r="H96" s="2" t="s">
        <v>1482</v>
      </c>
      <c r="I96" s="71">
        <v>25</v>
      </c>
      <c r="J96" s="14">
        <f t="shared" si="1"/>
        <v>50</v>
      </c>
      <c r="K96" s="754" t="s">
        <v>3403</v>
      </c>
      <c r="L96" s="15"/>
    </row>
    <row r="97" spans="1:18" ht="58.5" customHeight="1">
      <c r="A97" s="659" t="s">
        <v>3674</v>
      </c>
      <c r="B97" s="26"/>
      <c r="C97" s="243" t="s">
        <v>738</v>
      </c>
      <c r="D97" s="97">
        <v>40197</v>
      </c>
      <c r="E97" s="28" t="s">
        <v>198</v>
      </c>
      <c r="F97" s="12">
        <v>9</v>
      </c>
      <c r="G97" s="12">
        <v>9</v>
      </c>
      <c r="H97" s="12" t="s">
        <v>1482</v>
      </c>
      <c r="I97" s="71">
        <v>25</v>
      </c>
      <c r="J97" s="14">
        <f t="shared" si="1"/>
        <v>50</v>
      </c>
      <c r="K97" s="754" t="s">
        <v>3403</v>
      </c>
      <c r="L97" s="15"/>
    </row>
    <row r="98" spans="1:18" ht="58.5" customHeight="1">
      <c r="A98" s="659" t="s">
        <v>3675</v>
      </c>
      <c r="B98" s="26"/>
      <c r="C98" s="243" t="s">
        <v>3676</v>
      </c>
      <c r="D98" s="97">
        <v>39996</v>
      </c>
      <c r="E98" s="28" t="s">
        <v>198</v>
      </c>
      <c r="F98" s="12">
        <v>9</v>
      </c>
      <c r="G98" s="12">
        <v>9</v>
      </c>
      <c r="H98" s="2" t="s">
        <v>1482</v>
      </c>
      <c r="I98" s="71">
        <v>22</v>
      </c>
      <c r="J98" s="14">
        <f t="shared" si="1"/>
        <v>44</v>
      </c>
      <c r="K98" s="754" t="s">
        <v>3403</v>
      </c>
      <c r="L98" s="15"/>
    </row>
    <row r="99" spans="1:18" ht="60" customHeight="1">
      <c r="A99" s="548" t="s">
        <v>3677</v>
      </c>
      <c r="B99" s="26"/>
      <c r="C99" s="243" t="s">
        <v>1580</v>
      </c>
      <c r="D99" s="97">
        <v>40288</v>
      </c>
      <c r="E99" s="28" t="s">
        <v>198</v>
      </c>
      <c r="F99" s="12">
        <v>9</v>
      </c>
      <c r="G99" s="12">
        <v>9</v>
      </c>
      <c r="H99" s="12" t="s">
        <v>1482</v>
      </c>
      <c r="I99" s="71">
        <v>20</v>
      </c>
      <c r="J99" s="14">
        <f t="shared" si="1"/>
        <v>40</v>
      </c>
      <c r="K99" s="754" t="s">
        <v>3403</v>
      </c>
      <c r="L99" s="15"/>
    </row>
    <row r="100" spans="1:18" ht="58.5" customHeight="1">
      <c r="A100" s="548" t="s">
        <v>3678</v>
      </c>
      <c r="B100" s="26"/>
      <c r="C100" s="748" t="s">
        <v>3679</v>
      </c>
      <c r="D100" s="27">
        <v>39898</v>
      </c>
      <c r="E100" s="28" t="s">
        <v>208</v>
      </c>
      <c r="F100" s="12">
        <v>9</v>
      </c>
      <c r="G100" s="12">
        <v>9</v>
      </c>
      <c r="H100" s="290" t="s">
        <v>52</v>
      </c>
      <c r="I100" s="12">
        <v>25</v>
      </c>
      <c r="J100" s="14">
        <f t="shared" ref="J100:J105" si="2">I100/50*100</f>
        <v>50</v>
      </c>
      <c r="K100" s="29" t="s">
        <v>1472</v>
      </c>
      <c r="L100" s="15"/>
    </row>
    <row r="101" spans="1:18" ht="58.5" customHeight="1">
      <c r="A101" s="548" t="s">
        <v>3680</v>
      </c>
      <c r="B101" s="26"/>
      <c r="C101" s="710" t="s">
        <v>1983</v>
      </c>
      <c r="D101" s="27">
        <v>39960</v>
      </c>
      <c r="E101" s="28" t="s">
        <v>208</v>
      </c>
      <c r="F101" s="12">
        <v>9</v>
      </c>
      <c r="G101" s="12">
        <v>9</v>
      </c>
      <c r="H101" s="290" t="s">
        <v>1482</v>
      </c>
      <c r="I101" s="12">
        <v>24</v>
      </c>
      <c r="J101" s="14">
        <f t="shared" si="2"/>
        <v>48</v>
      </c>
      <c r="K101" s="29" t="s">
        <v>1472</v>
      </c>
      <c r="L101" s="15"/>
    </row>
    <row r="102" spans="1:18" ht="58.5" customHeight="1">
      <c r="A102" s="548" t="s">
        <v>3681</v>
      </c>
      <c r="B102" s="26"/>
      <c r="C102" s="710" t="s">
        <v>3682</v>
      </c>
      <c r="D102" s="27">
        <v>40010</v>
      </c>
      <c r="E102" s="28" t="s">
        <v>208</v>
      </c>
      <c r="F102" s="12">
        <v>9</v>
      </c>
      <c r="G102" s="12">
        <v>9</v>
      </c>
      <c r="H102" s="290" t="s">
        <v>1482</v>
      </c>
      <c r="I102" s="12">
        <v>23</v>
      </c>
      <c r="J102" s="14">
        <f t="shared" si="2"/>
        <v>46</v>
      </c>
      <c r="K102" s="29" t="s">
        <v>1472</v>
      </c>
      <c r="L102" s="15"/>
    </row>
    <row r="103" spans="1:18" ht="58.5" customHeight="1">
      <c r="A103" s="548" t="s">
        <v>3683</v>
      </c>
      <c r="B103" s="26"/>
      <c r="C103" s="763" t="s">
        <v>1036</v>
      </c>
      <c r="D103" s="120">
        <v>40041</v>
      </c>
      <c r="E103" s="28" t="s">
        <v>222</v>
      </c>
      <c r="F103" s="121">
        <v>9</v>
      </c>
      <c r="G103" s="121">
        <v>9</v>
      </c>
      <c r="H103" s="764" t="s">
        <v>21</v>
      </c>
      <c r="I103" s="121">
        <v>32</v>
      </c>
      <c r="J103" s="122">
        <f t="shared" si="2"/>
        <v>64</v>
      </c>
      <c r="K103" s="121" t="s">
        <v>473</v>
      </c>
      <c r="L103" s="15"/>
    </row>
    <row r="104" spans="1:18" ht="58.5" customHeight="1">
      <c r="A104" s="548" t="s">
        <v>3684</v>
      </c>
      <c r="B104" s="26"/>
      <c r="C104" s="763" t="s">
        <v>3685</v>
      </c>
      <c r="D104" s="120">
        <v>40062</v>
      </c>
      <c r="E104" s="28" t="s">
        <v>222</v>
      </c>
      <c r="F104" s="121">
        <v>9</v>
      </c>
      <c r="G104" s="121">
        <v>9</v>
      </c>
      <c r="H104" s="764" t="s">
        <v>21</v>
      </c>
      <c r="I104" s="121">
        <v>32</v>
      </c>
      <c r="J104" s="122">
        <f t="shared" si="2"/>
        <v>64</v>
      </c>
      <c r="K104" s="121" t="s">
        <v>473</v>
      </c>
      <c r="L104" s="15"/>
    </row>
    <row r="105" spans="1:18" ht="57" customHeight="1">
      <c r="A105" s="548" t="s">
        <v>3686</v>
      </c>
      <c r="B105" s="26"/>
      <c r="C105" s="119" t="s">
        <v>3687</v>
      </c>
      <c r="D105" s="120">
        <v>39883</v>
      </c>
      <c r="E105" s="28" t="s">
        <v>222</v>
      </c>
      <c r="F105" s="121">
        <v>9</v>
      </c>
      <c r="G105" s="121">
        <v>9</v>
      </c>
      <c r="H105" s="121" t="s">
        <v>25</v>
      </c>
      <c r="I105" s="121">
        <v>27.5</v>
      </c>
      <c r="J105" s="122">
        <f t="shared" si="2"/>
        <v>55.000000000000007</v>
      </c>
      <c r="K105" s="121" t="s">
        <v>473</v>
      </c>
      <c r="L105" s="15"/>
      <c r="M105" s="3"/>
      <c r="N105" s="3"/>
      <c r="O105" s="3"/>
      <c r="P105" s="3"/>
      <c r="Q105" s="3"/>
      <c r="R105" s="3"/>
    </row>
    <row r="106" spans="1:18" ht="54.75" customHeight="1">
      <c r="A106" s="83"/>
      <c r="B106" s="79"/>
      <c r="C106" s="100" t="s">
        <v>259</v>
      </c>
      <c r="D106" s="95"/>
      <c r="E106" s="611" t="s">
        <v>297</v>
      </c>
      <c r="F106" s="81"/>
      <c r="G106" s="81"/>
      <c r="H106" s="81"/>
      <c r="I106" s="81"/>
      <c r="J106" s="81"/>
      <c r="K106" s="83"/>
      <c r="L106" s="83"/>
      <c r="M106" s="3"/>
      <c r="N106" s="3"/>
      <c r="O106" s="3"/>
      <c r="P106" s="3"/>
      <c r="Q106" s="3"/>
      <c r="R106" s="3"/>
    </row>
    <row r="107" spans="1:18">
      <c r="A107" s="15"/>
      <c r="B107" s="902" t="s">
        <v>223</v>
      </c>
      <c r="C107" s="903"/>
      <c r="D107" s="903"/>
      <c r="E107" s="903"/>
      <c r="F107" s="903"/>
      <c r="G107" s="903"/>
      <c r="H107" s="903"/>
      <c r="I107" s="903"/>
      <c r="J107" s="903"/>
      <c r="K107" s="903"/>
      <c r="L107" s="904"/>
    </row>
    <row r="108" spans="1:18" ht="76.5">
      <c r="A108" s="659" t="s">
        <v>3688</v>
      </c>
      <c r="B108" s="17"/>
      <c r="C108" s="17" t="s">
        <v>1613</v>
      </c>
      <c r="D108" s="691">
        <v>40192</v>
      </c>
      <c r="E108" s="28" t="s">
        <v>126</v>
      </c>
      <c r="F108" s="17">
        <v>9</v>
      </c>
      <c r="G108" s="17">
        <v>9</v>
      </c>
      <c r="H108" s="17" t="s">
        <v>21</v>
      </c>
      <c r="I108" s="17"/>
      <c r="J108" s="17"/>
      <c r="K108" s="17" t="s">
        <v>2426</v>
      </c>
      <c r="L108" s="15"/>
    </row>
    <row r="109" spans="1:18" ht="76.5">
      <c r="A109" s="659" t="s">
        <v>3689</v>
      </c>
      <c r="B109" s="17"/>
      <c r="C109" s="17" t="s">
        <v>722</v>
      </c>
      <c r="D109" s="549">
        <v>39960</v>
      </c>
      <c r="E109" s="28" t="s">
        <v>126</v>
      </c>
      <c r="F109" s="17">
        <v>9</v>
      </c>
      <c r="G109" s="17">
        <v>9</v>
      </c>
      <c r="H109" s="17" t="s">
        <v>21</v>
      </c>
      <c r="I109" s="17"/>
      <c r="J109" s="17"/>
      <c r="K109" s="17" t="s">
        <v>2426</v>
      </c>
      <c r="L109" s="15"/>
    </row>
  </sheetData>
  <mergeCells count="6">
    <mergeCell ref="B107:L107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E6"/>
  </sheetPr>
  <dimension ref="A2:R84"/>
  <sheetViews>
    <sheetView topLeftCell="A31" workbookViewId="0"/>
  </sheetViews>
  <sheetFormatPr defaultColWidth="10.42578125" defaultRowHeight="12.75"/>
  <cols>
    <col min="1" max="1" width="41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3330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659" t="s">
        <v>3690</v>
      </c>
      <c r="B12" s="101">
        <v>1</v>
      </c>
      <c r="C12" s="739" t="s">
        <v>3691</v>
      </c>
      <c r="D12" s="765">
        <v>39624</v>
      </c>
      <c r="E12" s="11" t="s">
        <v>19</v>
      </c>
      <c r="F12" s="12">
        <v>10</v>
      </c>
      <c r="G12" s="12">
        <v>10</v>
      </c>
      <c r="H12" s="12" t="s">
        <v>25</v>
      </c>
      <c r="I12" s="71">
        <v>30</v>
      </c>
      <c r="J12" s="14">
        <f t="shared" ref="J12:J75" si="0">I12/50*100</f>
        <v>60</v>
      </c>
      <c r="K12" s="15" t="s">
        <v>3332</v>
      </c>
      <c r="L12" s="15"/>
    </row>
    <row r="13" spans="1:13" ht="51">
      <c r="A13" s="659" t="s">
        <v>3692</v>
      </c>
      <c r="B13" s="8">
        <v>2</v>
      </c>
      <c r="C13" s="740" t="s">
        <v>3693</v>
      </c>
      <c r="D13" s="765">
        <v>39886</v>
      </c>
      <c r="E13" s="11" t="s">
        <v>19</v>
      </c>
      <c r="F13" s="12">
        <v>10</v>
      </c>
      <c r="G13" s="12">
        <v>10</v>
      </c>
      <c r="H13" s="12" t="s">
        <v>25</v>
      </c>
      <c r="I13" s="71">
        <v>27.5</v>
      </c>
      <c r="J13" s="14">
        <f t="shared" si="0"/>
        <v>55.000000000000007</v>
      </c>
      <c r="K13" t="s">
        <v>3332</v>
      </c>
      <c r="L13" s="15"/>
    </row>
    <row r="14" spans="1:13" ht="51">
      <c r="A14" s="659" t="s">
        <v>3694</v>
      </c>
      <c r="B14" s="8">
        <v>3</v>
      </c>
      <c r="C14" s="728" t="s">
        <v>761</v>
      </c>
      <c r="D14" s="244">
        <v>39888</v>
      </c>
      <c r="E14" s="11" t="s">
        <v>19</v>
      </c>
      <c r="F14" s="12">
        <v>10</v>
      </c>
      <c r="G14" s="12">
        <v>10</v>
      </c>
      <c r="H14" s="12" t="s">
        <v>25</v>
      </c>
      <c r="I14" s="71">
        <v>26</v>
      </c>
      <c r="J14" s="14">
        <f t="shared" si="0"/>
        <v>52</v>
      </c>
      <c r="K14" s="15" t="s">
        <v>3332</v>
      </c>
      <c r="L14" s="15"/>
    </row>
    <row r="15" spans="1:13" ht="51">
      <c r="A15" s="659" t="s">
        <v>3695</v>
      </c>
      <c r="B15" s="8">
        <v>4</v>
      </c>
      <c r="C15" s="728" t="s">
        <v>756</v>
      </c>
      <c r="D15" s="70">
        <v>39913</v>
      </c>
      <c r="E15" s="11" t="s">
        <v>19</v>
      </c>
      <c r="F15" s="12">
        <v>10</v>
      </c>
      <c r="G15" s="12">
        <v>10</v>
      </c>
      <c r="H15" s="12" t="s">
        <v>25</v>
      </c>
      <c r="I15" s="71">
        <v>25.5</v>
      </c>
      <c r="J15" s="14">
        <f t="shared" si="0"/>
        <v>51</v>
      </c>
      <c r="K15" s="15" t="s">
        <v>3332</v>
      </c>
      <c r="L15" s="15"/>
    </row>
    <row r="16" spans="1:13" ht="51">
      <c r="A16" s="659" t="s">
        <v>3696</v>
      </c>
      <c r="B16" s="8">
        <v>5</v>
      </c>
      <c r="C16" s="727" t="s">
        <v>1053</v>
      </c>
      <c r="D16" s="765">
        <v>39726</v>
      </c>
      <c r="E16" s="11" t="s">
        <v>19</v>
      </c>
      <c r="F16" s="12">
        <v>10</v>
      </c>
      <c r="G16" s="12">
        <v>10</v>
      </c>
      <c r="H16" s="12" t="s">
        <v>1482</v>
      </c>
      <c r="I16" s="71">
        <v>24.5</v>
      </c>
      <c r="J16" s="14">
        <f t="shared" si="0"/>
        <v>49</v>
      </c>
      <c r="K16" t="s">
        <v>3332</v>
      </c>
      <c r="L16" s="15"/>
    </row>
    <row r="17" spans="1:12" ht="51">
      <c r="A17" s="659" t="s">
        <v>3697</v>
      </c>
      <c r="B17" s="8">
        <v>6</v>
      </c>
      <c r="C17" s="727" t="s">
        <v>2945</v>
      </c>
      <c r="D17" s="244">
        <v>39560</v>
      </c>
      <c r="E17" s="11" t="s">
        <v>19</v>
      </c>
      <c r="F17" s="12">
        <v>10</v>
      </c>
      <c r="G17" s="12">
        <v>10</v>
      </c>
      <c r="H17" s="12" t="s">
        <v>1482</v>
      </c>
      <c r="I17" s="71">
        <v>22</v>
      </c>
      <c r="J17" s="14">
        <f t="shared" si="0"/>
        <v>44</v>
      </c>
      <c r="K17" s="15" t="s">
        <v>3332</v>
      </c>
      <c r="L17" s="15"/>
    </row>
    <row r="18" spans="1:12" ht="51">
      <c r="A18" s="659" t="s">
        <v>3698</v>
      </c>
      <c r="B18" s="8">
        <v>7</v>
      </c>
      <c r="C18" s="727" t="s">
        <v>3699</v>
      </c>
      <c r="D18" s="765">
        <v>39774</v>
      </c>
      <c r="E18" s="11" t="s">
        <v>19</v>
      </c>
      <c r="F18" s="12">
        <v>10</v>
      </c>
      <c r="G18" s="12">
        <v>10</v>
      </c>
      <c r="H18" s="12" t="s">
        <v>1482</v>
      </c>
      <c r="I18" s="71">
        <v>20</v>
      </c>
      <c r="J18" s="14">
        <f t="shared" si="0"/>
        <v>40</v>
      </c>
      <c r="K18" t="s">
        <v>3332</v>
      </c>
      <c r="L18" s="15"/>
    </row>
    <row r="19" spans="1:12" ht="58.5" customHeight="1">
      <c r="A19" s="659" t="s">
        <v>3700</v>
      </c>
      <c r="B19" s="8">
        <v>8</v>
      </c>
      <c r="C19" s="727" t="s">
        <v>3701</v>
      </c>
      <c r="D19" s="765">
        <v>39839</v>
      </c>
      <c r="E19" s="11" t="s">
        <v>19</v>
      </c>
      <c r="F19" s="12">
        <v>10</v>
      </c>
      <c r="G19" s="12">
        <v>10</v>
      </c>
      <c r="H19" s="12" t="s">
        <v>1482</v>
      </c>
      <c r="I19" s="71">
        <v>20</v>
      </c>
      <c r="J19" s="14">
        <f t="shared" si="0"/>
        <v>40</v>
      </c>
      <c r="K19" s="15" t="s">
        <v>3332</v>
      </c>
      <c r="L19" s="15"/>
    </row>
    <row r="20" spans="1:12" ht="57" customHeight="1">
      <c r="A20" s="659" t="s">
        <v>3702</v>
      </c>
      <c r="B20" s="17"/>
      <c r="C20" s="766" t="s">
        <v>3703</v>
      </c>
      <c r="D20" s="767">
        <v>39790</v>
      </c>
      <c r="E20" s="11" t="s">
        <v>51</v>
      </c>
      <c r="F20" s="12">
        <v>10</v>
      </c>
      <c r="G20" s="12">
        <v>10</v>
      </c>
      <c r="H20" s="20" t="s">
        <v>52</v>
      </c>
      <c r="I20" s="71">
        <v>36.5</v>
      </c>
      <c r="J20" s="14">
        <f t="shared" si="0"/>
        <v>73</v>
      </c>
      <c r="K20" s="262" t="s">
        <v>1891</v>
      </c>
      <c r="L20" s="15"/>
    </row>
    <row r="21" spans="1:12" ht="57" customHeight="1">
      <c r="A21" s="659" t="s">
        <v>3704</v>
      </c>
      <c r="B21" s="17"/>
      <c r="C21" s="759" t="s">
        <v>3705</v>
      </c>
      <c r="D21" s="767">
        <v>39626</v>
      </c>
      <c r="E21" s="11" t="s">
        <v>51</v>
      </c>
      <c r="F21" s="12">
        <v>10</v>
      </c>
      <c r="G21" s="12">
        <v>10</v>
      </c>
      <c r="H21" s="24" t="s">
        <v>59</v>
      </c>
      <c r="I21" s="71">
        <v>29.5</v>
      </c>
      <c r="J21" s="14">
        <f t="shared" si="0"/>
        <v>59</v>
      </c>
      <c r="K21" s="262" t="s">
        <v>1891</v>
      </c>
      <c r="L21" s="15"/>
    </row>
    <row r="22" spans="1:12" ht="57" customHeight="1">
      <c r="A22" s="659" t="s">
        <v>3706</v>
      </c>
      <c r="B22" s="17"/>
      <c r="C22" s="262" t="s">
        <v>3707</v>
      </c>
      <c r="D22" s="263">
        <v>39881</v>
      </c>
      <c r="E22" s="11" t="s">
        <v>51</v>
      </c>
      <c r="F22" s="12">
        <v>10</v>
      </c>
      <c r="G22" s="12">
        <v>10</v>
      </c>
      <c r="H22" s="24" t="s">
        <v>59</v>
      </c>
      <c r="I22" s="71">
        <v>27.5</v>
      </c>
      <c r="J22" s="14">
        <f t="shared" si="0"/>
        <v>55.000000000000007</v>
      </c>
      <c r="K22" s="262" t="s">
        <v>1891</v>
      </c>
      <c r="L22" s="15"/>
    </row>
    <row r="23" spans="1:12" ht="57" customHeight="1">
      <c r="A23" s="659" t="s">
        <v>3708</v>
      </c>
      <c r="B23" s="17"/>
      <c r="C23" s="262" t="s">
        <v>3709</v>
      </c>
      <c r="D23" s="263">
        <v>39926</v>
      </c>
      <c r="E23" s="11" t="s">
        <v>51</v>
      </c>
      <c r="F23" s="12">
        <v>10</v>
      </c>
      <c r="G23" s="12">
        <v>10</v>
      </c>
      <c r="H23" s="24" t="s">
        <v>59</v>
      </c>
      <c r="I23" s="71">
        <v>27.5</v>
      </c>
      <c r="J23" s="14">
        <f t="shared" si="0"/>
        <v>55.000000000000007</v>
      </c>
      <c r="K23" s="262" t="s">
        <v>1891</v>
      </c>
      <c r="L23" s="15"/>
    </row>
    <row r="24" spans="1:12" ht="57" customHeight="1">
      <c r="A24" s="659" t="s">
        <v>3710</v>
      </c>
      <c r="B24" s="17"/>
      <c r="C24" s="768" t="s">
        <v>3711</v>
      </c>
      <c r="D24" s="263">
        <v>39747</v>
      </c>
      <c r="E24" s="11" t="s">
        <v>51</v>
      </c>
      <c r="F24" s="12">
        <v>10</v>
      </c>
      <c r="G24" s="12">
        <v>10</v>
      </c>
      <c r="H24" s="25" t="s">
        <v>64</v>
      </c>
      <c r="I24" s="71">
        <v>24</v>
      </c>
      <c r="J24" s="14">
        <f t="shared" si="0"/>
        <v>48</v>
      </c>
      <c r="K24" s="262" t="s">
        <v>1891</v>
      </c>
      <c r="L24" s="15"/>
    </row>
    <row r="25" spans="1:12" ht="57" customHeight="1">
      <c r="A25" s="659" t="s">
        <v>3712</v>
      </c>
      <c r="B25" s="17"/>
      <c r="C25" s="759" t="s">
        <v>3713</v>
      </c>
      <c r="D25" s="767">
        <v>39828</v>
      </c>
      <c r="E25" s="11" t="s">
        <v>51</v>
      </c>
      <c r="F25" s="12">
        <v>10</v>
      </c>
      <c r="G25" s="12">
        <v>10</v>
      </c>
      <c r="H25" s="25" t="s">
        <v>64</v>
      </c>
      <c r="I25" s="71">
        <v>24</v>
      </c>
      <c r="J25" s="14">
        <f t="shared" si="0"/>
        <v>48</v>
      </c>
      <c r="K25" s="262" t="s">
        <v>1891</v>
      </c>
      <c r="L25" s="15"/>
    </row>
    <row r="26" spans="1:12" ht="57" customHeight="1">
      <c r="A26" s="659" t="s">
        <v>3714</v>
      </c>
      <c r="B26" s="17"/>
      <c r="C26" s="766" t="s">
        <v>3715</v>
      </c>
      <c r="D26" s="767">
        <v>39720</v>
      </c>
      <c r="E26" s="11" t="s">
        <v>51</v>
      </c>
      <c r="F26" s="12">
        <v>10</v>
      </c>
      <c r="G26" s="12">
        <v>10</v>
      </c>
      <c r="H26" s="25" t="s">
        <v>64</v>
      </c>
      <c r="I26" s="71">
        <v>22.5</v>
      </c>
      <c r="J26" s="14">
        <f t="shared" si="0"/>
        <v>45</v>
      </c>
      <c r="K26" s="262" t="s">
        <v>1891</v>
      </c>
      <c r="L26" s="15"/>
    </row>
    <row r="27" spans="1:12" ht="57" customHeight="1">
      <c r="A27" s="659" t="s">
        <v>3716</v>
      </c>
      <c r="B27" s="17"/>
      <c r="C27" s="262" t="s">
        <v>3717</v>
      </c>
      <c r="D27" s="263">
        <v>39997</v>
      </c>
      <c r="E27" s="11" t="s">
        <v>51</v>
      </c>
      <c r="F27" s="12">
        <v>10</v>
      </c>
      <c r="G27" s="12">
        <v>10</v>
      </c>
      <c r="H27" s="25" t="s">
        <v>64</v>
      </c>
      <c r="I27" s="71">
        <v>22</v>
      </c>
      <c r="J27" s="14">
        <f t="shared" si="0"/>
        <v>44</v>
      </c>
      <c r="K27" s="262" t="s">
        <v>1891</v>
      </c>
      <c r="L27" s="15"/>
    </row>
    <row r="28" spans="1:12" ht="57" customHeight="1">
      <c r="A28" s="659" t="s">
        <v>3718</v>
      </c>
      <c r="B28" s="17"/>
      <c r="C28" s="768" t="s">
        <v>1628</v>
      </c>
      <c r="D28" s="263">
        <v>40007</v>
      </c>
      <c r="E28" s="11" t="s">
        <v>51</v>
      </c>
      <c r="F28" s="12">
        <v>10</v>
      </c>
      <c r="G28" s="12">
        <v>10</v>
      </c>
      <c r="H28" s="25" t="s">
        <v>64</v>
      </c>
      <c r="I28" s="71">
        <v>21.5</v>
      </c>
      <c r="J28" s="14">
        <f t="shared" si="0"/>
        <v>43</v>
      </c>
      <c r="K28" s="262" t="s">
        <v>1891</v>
      </c>
      <c r="L28" s="15"/>
    </row>
    <row r="29" spans="1:12" ht="57" customHeight="1">
      <c r="A29" s="659" t="s">
        <v>3719</v>
      </c>
      <c r="B29" s="17"/>
      <c r="C29" s="262" t="s">
        <v>3720</v>
      </c>
      <c r="D29" s="769">
        <v>39787</v>
      </c>
      <c r="E29" s="11" t="s">
        <v>51</v>
      </c>
      <c r="F29" s="12">
        <v>10</v>
      </c>
      <c r="G29" s="12">
        <v>10</v>
      </c>
      <c r="H29" s="25" t="s">
        <v>64</v>
      </c>
      <c r="I29" s="71">
        <v>20.5</v>
      </c>
      <c r="J29" s="14">
        <f t="shared" si="0"/>
        <v>41</v>
      </c>
      <c r="K29" s="262" t="s">
        <v>1891</v>
      </c>
      <c r="L29" s="15"/>
    </row>
    <row r="30" spans="1:12" ht="57" customHeight="1">
      <c r="A30" s="659" t="s">
        <v>3721</v>
      </c>
      <c r="B30" s="17"/>
      <c r="C30" s="571" t="s">
        <v>3722</v>
      </c>
      <c r="D30" s="261">
        <v>39721</v>
      </c>
      <c r="E30" s="11" t="s">
        <v>51</v>
      </c>
      <c r="F30" s="12">
        <v>10</v>
      </c>
      <c r="G30" s="12">
        <v>10</v>
      </c>
      <c r="H30" s="25" t="s">
        <v>64</v>
      </c>
      <c r="I30" s="71">
        <v>20</v>
      </c>
      <c r="J30" s="14">
        <f t="shared" si="0"/>
        <v>40</v>
      </c>
      <c r="K30" s="262" t="s">
        <v>1891</v>
      </c>
      <c r="L30" s="15"/>
    </row>
    <row r="31" spans="1:12" ht="60" customHeight="1">
      <c r="A31" s="659" t="s">
        <v>3723</v>
      </c>
      <c r="B31" s="26"/>
      <c r="C31" s="26" t="s">
        <v>803</v>
      </c>
      <c r="D31" s="27">
        <v>39662</v>
      </c>
      <c r="E31" s="28" t="s">
        <v>79</v>
      </c>
      <c r="F31" s="12">
        <v>10</v>
      </c>
      <c r="G31" s="12">
        <v>10</v>
      </c>
      <c r="H31" s="12" t="s">
        <v>21</v>
      </c>
      <c r="I31" s="71">
        <v>38.5</v>
      </c>
      <c r="J31" s="14">
        <f t="shared" si="0"/>
        <v>77</v>
      </c>
      <c r="K31" s="15" t="s">
        <v>3367</v>
      </c>
      <c r="L31" s="15"/>
    </row>
    <row r="32" spans="1:12" ht="60" customHeight="1">
      <c r="A32" s="659" t="s">
        <v>3724</v>
      </c>
      <c r="B32" s="26"/>
      <c r="C32" s="26" t="s">
        <v>3725</v>
      </c>
      <c r="D32" s="27">
        <v>39733</v>
      </c>
      <c r="E32" s="28" t="s">
        <v>79</v>
      </c>
      <c r="F32" s="12">
        <v>10</v>
      </c>
      <c r="G32" s="12">
        <v>10</v>
      </c>
      <c r="H32" s="12" t="s">
        <v>21</v>
      </c>
      <c r="I32" s="71">
        <v>30</v>
      </c>
      <c r="J32" s="14">
        <f t="shared" si="0"/>
        <v>60</v>
      </c>
      <c r="K32" t="s">
        <v>3367</v>
      </c>
      <c r="L32" s="15"/>
    </row>
    <row r="33" spans="1:12" ht="60" customHeight="1">
      <c r="A33" s="659" t="s">
        <v>3726</v>
      </c>
      <c r="B33" s="26"/>
      <c r="C33" s="26" t="s">
        <v>1071</v>
      </c>
      <c r="D33" s="27">
        <v>39959</v>
      </c>
      <c r="E33" s="28" t="s">
        <v>79</v>
      </c>
      <c r="F33" s="12">
        <v>10</v>
      </c>
      <c r="G33" s="12">
        <v>10</v>
      </c>
      <c r="H33" s="12" t="s">
        <v>25</v>
      </c>
      <c r="I33" s="71">
        <v>28</v>
      </c>
      <c r="J33" s="14">
        <f t="shared" si="0"/>
        <v>56.000000000000007</v>
      </c>
      <c r="K33" s="15" t="s">
        <v>3367</v>
      </c>
      <c r="L33" s="15"/>
    </row>
    <row r="34" spans="1:12" ht="60" customHeight="1">
      <c r="A34" s="659" t="s">
        <v>3727</v>
      </c>
      <c r="B34" s="26"/>
      <c r="C34" s="26" t="s">
        <v>795</v>
      </c>
      <c r="D34" s="27">
        <v>39442</v>
      </c>
      <c r="E34" s="28" t="s">
        <v>79</v>
      </c>
      <c r="F34" s="12">
        <v>10</v>
      </c>
      <c r="G34" s="12">
        <v>10</v>
      </c>
      <c r="H34" s="12" t="s">
        <v>25</v>
      </c>
      <c r="I34" s="71">
        <v>27.5</v>
      </c>
      <c r="J34" s="14">
        <f t="shared" si="0"/>
        <v>55.000000000000007</v>
      </c>
      <c r="K34" t="s">
        <v>3367</v>
      </c>
      <c r="L34" s="15"/>
    </row>
    <row r="35" spans="1:12" ht="60" customHeight="1">
      <c r="A35" s="659" t="s">
        <v>3728</v>
      </c>
      <c r="B35" s="26"/>
      <c r="C35" s="26" t="s">
        <v>791</v>
      </c>
      <c r="D35" s="27">
        <v>39913</v>
      </c>
      <c r="E35" s="28" t="s">
        <v>79</v>
      </c>
      <c r="F35" s="12">
        <v>10</v>
      </c>
      <c r="G35" s="12">
        <v>10</v>
      </c>
      <c r="H35" s="12" t="s">
        <v>25</v>
      </c>
      <c r="I35" s="71">
        <v>26.5</v>
      </c>
      <c r="J35" s="14">
        <f t="shared" si="0"/>
        <v>53</v>
      </c>
      <c r="K35" s="15" t="s">
        <v>3367</v>
      </c>
      <c r="L35" s="15"/>
    </row>
    <row r="36" spans="1:12" ht="60" customHeight="1">
      <c r="A36" s="659" t="s">
        <v>3729</v>
      </c>
      <c r="B36" s="26"/>
      <c r="C36" s="26" t="s">
        <v>2162</v>
      </c>
      <c r="D36" s="27">
        <v>39698</v>
      </c>
      <c r="E36" s="28" t="s">
        <v>79</v>
      </c>
      <c r="F36" s="12">
        <v>10</v>
      </c>
      <c r="G36" s="12">
        <v>10</v>
      </c>
      <c r="H36" s="12" t="s">
        <v>25</v>
      </c>
      <c r="I36" s="71">
        <v>26</v>
      </c>
      <c r="J36" s="14">
        <f t="shared" si="0"/>
        <v>52</v>
      </c>
      <c r="K36" t="s">
        <v>3367</v>
      </c>
      <c r="L36" s="15"/>
    </row>
    <row r="37" spans="1:12" ht="60" customHeight="1">
      <c r="A37" s="659" t="s">
        <v>3730</v>
      </c>
      <c r="B37" s="26"/>
      <c r="C37" s="26" t="s">
        <v>793</v>
      </c>
      <c r="D37" s="27">
        <v>39710</v>
      </c>
      <c r="E37" s="28" t="s">
        <v>79</v>
      </c>
      <c r="F37" s="12">
        <v>10</v>
      </c>
      <c r="G37" s="12">
        <v>10</v>
      </c>
      <c r="H37" s="12" t="s">
        <v>1482</v>
      </c>
      <c r="I37" s="71">
        <v>21</v>
      </c>
      <c r="J37" s="14">
        <f t="shared" si="0"/>
        <v>42</v>
      </c>
      <c r="K37" s="15"/>
      <c r="L37" s="15"/>
    </row>
    <row r="38" spans="1:12" ht="58.5" customHeight="1">
      <c r="A38" s="659" t="s">
        <v>3731</v>
      </c>
      <c r="B38" s="26"/>
      <c r="C38" s="744" t="s">
        <v>3732</v>
      </c>
      <c r="D38" s="36"/>
      <c r="E38" s="491" t="s">
        <v>95</v>
      </c>
      <c r="F38" s="12">
        <v>10</v>
      </c>
      <c r="G38" s="12">
        <v>10</v>
      </c>
      <c r="H38" s="12" t="s">
        <v>21</v>
      </c>
      <c r="I38" s="71">
        <v>28</v>
      </c>
      <c r="J38" s="770">
        <f t="shared" si="0"/>
        <v>56.000000000000007</v>
      </c>
      <c r="K38" s="15" t="s">
        <v>3373</v>
      </c>
      <c r="L38" s="15"/>
    </row>
    <row r="39" spans="1:12" ht="58.5" customHeight="1">
      <c r="A39" s="659" t="s">
        <v>3733</v>
      </c>
      <c r="B39" s="26"/>
      <c r="C39" s="746" t="s">
        <v>2010</v>
      </c>
      <c r="D39" s="36"/>
      <c r="E39" s="491" t="s">
        <v>95</v>
      </c>
      <c r="F39" s="12">
        <v>10</v>
      </c>
      <c r="G39" s="12">
        <v>10</v>
      </c>
      <c r="H39" s="12" t="s">
        <v>21</v>
      </c>
      <c r="I39" s="71">
        <v>28</v>
      </c>
      <c r="J39" s="14">
        <f t="shared" si="0"/>
        <v>56.000000000000007</v>
      </c>
      <c r="K39" s="15" t="s">
        <v>3373</v>
      </c>
      <c r="L39" s="15"/>
    </row>
    <row r="40" spans="1:12" ht="58.5" customHeight="1">
      <c r="A40" s="659" t="s">
        <v>3734</v>
      </c>
      <c r="B40" s="26"/>
      <c r="C40" s="746" t="s">
        <v>3735</v>
      </c>
      <c r="D40" s="36"/>
      <c r="E40" s="491" t="s">
        <v>95</v>
      </c>
      <c r="F40" s="12">
        <v>10</v>
      </c>
      <c r="G40" s="12">
        <v>10</v>
      </c>
      <c r="H40" s="12" t="s">
        <v>25</v>
      </c>
      <c r="I40" s="71">
        <v>27</v>
      </c>
      <c r="J40" s="14">
        <f t="shared" si="0"/>
        <v>54</v>
      </c>
      <c r="K40" s="15" t="s">
        <v>3373</v>
      </c>
      <c r="L40" s="15"/>
    </row>
    <row r="41" spans="1:12" ht="58.5" customHeight="1">
      <c r="A41" s="659" t="s">
        <v>3736</v>
      </c>
      <c r="B41" s="26"/>
      <c r="C41" s="746" t="s">
        <v>3737</v>
      </c>
      <c r="D41" s="36"/>
      <c r="E41" s="491" t="s">
        <v>95</v>
      </c>
      <c r="F41" s="12">
        <v>10</v>
      </c>
      <c r="G41" s="12">
        <v>10</v>
      </c>
      <c r="H41" s="12" t="s">
        <v>25</v>
      </c>
      <c r="I41" s="71">
        <v>26.5</v>
      </c>
      <c r="J41" s="14">
        <f t="shared" si="0"/>
        <v>53</v>
      </c>
      <c r="K41" s="15" t="s">
        <v>3373</v>
      </c>
      <c r="L41" s="15"/>
    </row>
    <row r="42" spans="1:12" ht="58.5" customHeight="1">
      <c r="A42" s="659" t="s">
        <v>3738</v>
      </c>
      <c r="B42" s="26"/>
      <c r="C42" s="747" t="s">
        <v>3739</v>
      </c>
      <c r="D42" s="36"/>
      <c r="E42" s="491" t="s">
        <v>95</v>
      </c>
      <c r="F42" s="12">
        <v>10</v>
      </c>
      <c r="G42" s="12">
        <v>10</v>
      </c>
      <c r="H42" s="12" t="s">
        <v>25</v>
      </c>
      <c r="I42" s="71">
        <v>26.5</v>
      </c>
      <c r="J42" s="14">
        <f t="shared" si="0"/>
        <v>53</v>
      </c>
      <c r="K42" s="15" t="s">
        <v>3373</v>
      </c>
      <c r="L42" s="15"/>
    </row>
    <row r="43" spans="1:12" ht="58.5" customHeight="1">
      <c r="A43" s="659" t="s">
        <v>3740</v>
      </c>
      <c r="B43" s="26"/>
      <c r="C43" s="747" t="s">
        <v>3741</v>
      </c>
      <c r="D43" s="36"/>
      <c r="E43" s="491" t="s">
        <v>95</v>
      </c>
      <c r="F43" s="12">
        <v>10</v>
      </c>
      <c r="G43" s="12">
        <v>10</v>
      </c>
      <c r="H43" s="12" t="s">
        <v>25</v>
      </c>
      <c r="I43" s="71">
        <v>26</v>
      </c>
      <c r="J43" s="14">
        <f t="shared" si="0"/>
        <v>52</v>
      </c>
      <c r="K43" s="15" t="s">
        <v>3373</v>
      </c>
      <c r="L43" s="15"/>
    </row>
    <row r="44" spans="1:12" ht="58.5" customHeight="1">
      <c r="A44" s="659" t="s">
        <v>3742</v>
      </c>
      <c r="B44" s="26"/>
      <c r="C44" s="746" t="s">
        <v>3743</v>
      </c>
      <c r="D44" s="36"/>
      <c r="E44" s="491" t="s">
        <v>95</v>
      </c>
      <c r="F44" s="12">
        <v>10</v>
      </c>
      <c r="G44" s="12">
        <v>10</v>
      </c>
      <c r="H44" s="12" t="s">
        <v>25</v>
      </c>
      <c r="I44" s="71">
        <v>26</v>
      </c>
      <c r="J44" s="14">
        <f t="shared" si="0"/>
        <v>52</v>
      </c>
      <c r="K44" s="15" t="s">
        <v>3373</v>
      </c>
      <c r="L44" s="15"/>
    </row>
    <row r="45" spans="1:12" ht="58.5" customHeight="1">
      <c r="A45" s="659" t="s">
        <v>3744</v>
      </c>
      <c r="B45" s="26"/>
      <c r="C45" s="746" t="s">
        <v>3745</v>
      </c>
      <c r="D45" s="36"/>
      <c r="E45" s="491" t="s">
        <v>95</v>
      </c>
      <c r="F45" s="12">
        <v>10</v>
      </c>
      <c r="G45" s="12">
        <v>10</v>
      </c>
      <c r="H45" s="12" t="s">
        <v>1482</v>
      </c>
      <c r="I45" s="71">
        <v>24</v>
      </c>
      <c r="J45" s="14">
        <f t="shared" si="0"/>
        <v>48</v>
      </c>
      <c r="K45" s="15" t="s">
        <v>3373</v>
      </c>
      <c r="L45" s="15"/>
    </row>
    <row r="46" spans="1:12" ht="58.5" customHeight="1">
      <c r="A46" s="659" t="s">
        <v>3746</v>
      </c>
      <c r="B46" s="26"/>
      <c r="C46" s="746" t="s">
        <v>3747</v>
      </c>
      <c r="D46" s="36"/>
      <c r="E46" s="491" t="s">
        <v>95</v>
      </c>
      <c r="F46" s="12">
        <v>10</v>
      </c>
      <c r="G46" s="12">
        <v>10</v>
      </c>
      <c r="H46" s="12" t="s">
        <v>1482</v>
      </c>
      <c r="I46" s="71">
        <v>22.5</v>
      </c>
      <c r="J46" s="14">
        <f t="shared" si="0"/>
        <v>45</v>
      </c>
      <c r="K46" s="15" t="s">
        <v>3373</v>
      </c>
      <c r="L46" s="15"/>
    </row>
    <row r="47" spans="1:12" ht="58.5" customHeight="1">
      <c r="A47" s="659" t="s">
        <v>3748</v>
      </c>
      <c r="B47" s="26"/>
      <c r="C47" s="771" t="s">
        <v>3749</v>
      </c>
      <c r="D47" s="36"/>
      <c r="E47" s="491" t="s">
        <v>95</v>
      </c>
      <c r="F47" s="12">
        <v>10</v>
      </c>
      <c r="G47" s="12">
        <v>10</v>
      </c>
      <c r="H47" s="12" t="s">
        <v>1482</v>
      </c>
      <c r="I47" s="71">
        <v>22.5</v>
      </c>
      <c r="J47" s="14">
        <f t="shared" si="0"/>
        <v>45</v>
      </c>
      <c r="K47" s="15" t="s">
        <v>3373</v>
      </c>
      <c r="L47" s="15"/>
    </row>
    <row r="48" spans="1:12" ht="58.5" customHeight="1">
      <c r="A48" s="659" t="s">
        <v>3750</v>
      </c>
      <c r="B48" s="26"/>
      <c r="C48" s="117" t="s">
        <v>3751</v>
      </c>
      <c r="D48" s="36"/>
      <c r="E48" s="491" t="s">
        <v>95</v>
      </c>
      <c r="F48" s="12">
        <v>10</v>
      </c>
      <c r="G48" s="12">
        <v>10</v>
      </c>
      <c r="H48" s="12" t="s">
        <v>1482</v>
      </c>
      <c r="I48" s="71">
        <v>21.5</v>
      </c>
      <c r="J48" s="14">
        <f t="shared" si="0"/>
        <v>43</v>
      </c>
      <c r="K48" s="15" t="s">
        <v>3373</v>
      </c>
      <c r="L48" s="15"/>
    </row>
    <row r="49" spans="1:12" ht="58.5" customHeight="1">
      <c r="A49" s="659" t="s">
        <v>3752</v>
      </c>
      <c r="B49" s="26"/>
      <c r="C49" s="746" t="s">
        <v>3753</v>
      </c>
      <c r="D49" s="36"/>
      <c r="E49" s="491" t="s">
        <v>95</v>
      </c>
      <c r="F49" s="12">
        <v>10</v>
      </c>
      <c r="G49" s="12">
        <v>10</v>
      </c>
      <c r="H49" s="12" t="s">
        <v>1482</v>
      </c>
      <c r="I49" s="71">
        <v>21.5</v>
      </c>
      <c r="J49" s="14">
        <f t="shared" si="0"/>
        <v>43</v>
      </c>
      <c r="K49" s="15" t="s">
        <v>3373</v>
      </c>
      <c r="L49" s="15"/>
    </row>
    <row r="50" spans="1:12" ht="58.5" customHeight="1">
      <c r="A50" s="659" t="s">
        <v>3754</v>
      </c>
      <c r="B50" s="26"/>
      <c r="C50" s="747" t="s">
        <v>3755</v>
      </c>
      <c r="D50" s="36"/>
      <c r="E50" s="491" t="s">
        <v>95</v>
      </c>
      <c r="F50" s="12">
        <v>10</v>
      </c>
      <c r="G50" s="12">
        <v>10</v>
      </c>
      <c r="H50" s="12" t="s">
        <v>1482</v>
      </c>
      <c r="I50" s="71">
        <v>21.5</v>
      </c>
      <c r="J50" s="14">
        <f t="shared" si="0"/>
        <v>43</v>
      </c>
      <c r="K50" s="15" t="s">
        <v>3373</v>
      </c>
      <c r="L50" s="15"/>
    </row>
    <row r="51" spans="1:12" ht="58.5" customHeight="1">
      <c r="A51" s="659" t="s">
        <v>3756</v>
      </c>
      <c r="B51" s="26"/>
      <c r="C51" s="746" t="s">
        <v>3757</v>
      </c>
      <c r="D51" s="36"/>
      <c r="E51" s="491" t="s">
        <v>95</v>
      </c>
      <c r="F51" s="12">
        <v>10</v>
      </c>
      <c r="G51" s="12">
        <v>10</v>
      </c>
      <c r="H51" s="12" t="s">
        <v>1482</v>
      </c>
      <c r="I51" s="71">
        <v>20</v>
      </c>
      <c r="J51" s="14">
        <f t="shared" si="0"/>
        <v>40</v>
      </c>
      <c r="K51" s="15" t="s">
        <v>3373</v>
      </c>
      <c r="L51" s="15"/>
    </row>
    <row r="52" spans="1:12" ht="58.5" customHeight="1">
      <c r="A52" s="659" t="s">
        <v>3758</v>
      </c>
      <c r="B52" s="26"/>
      <c r="C52" s="746" t="s">
        <v>3759</v>
      </c>
      <c r="D52" s="36"/>
      <c r="E52" s="491" t="s">
        <v>95</v>
      </c>
      <c r="F52" s="12">
        <v>10</v>
      </c>
      <c r="G52" s="12">
        <v>10</v>
      </c>
      <c r="H52" s="12" t="s">
        <v>1482</v>
      </c>
      <c r="I52" s="71">
        <v>19.5</v>
      </c>
      <c r="J52" s="14">
        <f t="shared" si="0"/>
        <v>39</v>
      </c>
      <c r="K52" s="15" t="s">
        <v>3373</v>
      </c>
      <c r="L52" s="15"/>
    </row>
    <row r="53" spans="1:12" ht="57" customHeight="1">
      <c r="A53" s="659" t="s">
        <v>3760</v>
      </c>
      <c r="B53" s="26"/>
      <c r="C53" s="26" t="s">
        <v>821</v>
      </c>
      <c r="D53" s="27">
        <v>39781</v>
      </c>
      <c r="E53" s="28" t="s">
        <v>120</v>
      </c>
      <c r="F53" s="12">
        <v>10</v>
      </c>
      <c r="G53" s="12">
        <v>10</v>
      </c>
      <c r="H53" s="12" t="s">
        <v>25</v>
      </c>
      <c r="I53" s="12">
        <v>21.5</v>
      </c>
      <c r="J53" s="14">
        <f t="shared" si="0"/>
        <v>43</v>
      </c>
      <c r="K53" s="15" t="s">
        <v>3633</v>
      </c>
      <c r="L53" s="15"/>
    </row>
    <row r="54" spans="1:12" ht="81" customHeight="1">
      <c r="A54" s="659" t="s">
        <v>3761</v>
      </c>
      <c r="B54" s="26"/>
      <c r="C54" s="92" t="s">
        <v>823</v>
      </c>
      <c r="D54" s="93">
        <v>40014</v>
      </c>
      <c r="E54" s="28" t="s">
        <v>126</v>
      </c>
      <c r="F54" s="12">
        <v>10</v>
      </c>
      <c r="G54" s="12">
        <v>10</v>
      </c>
      <c r="H54" s="12" t="s">
        <v>21</v>
      </c>
      <c r="I54" s="71">
        <v>23.5</v>
      </c>
      <c r="J54" s="14">
        <f t="shared" si="0"/>
        <v>47</v>
      </c>
      <c r="K54" s="15" t="s">
        <v>2426</v>
      </c>
      <c r="L54" s="15"/>
    </row>
    <row r="55" spans="1:12" ht="81" customHeight="1">
      <c r="A55" s="659" t="s">
        <v>3762</v>
      </c>
      <c r="B55" s="26"/>
      <c r="C55" s="61" t="s">
        <v>827</v>
      </c>
      <c r="D55" s="94">
        <v>40014</v>
      </c>
      <c r="E55" s="28" t="s">
        <v>126</v>
      </c>
      <c r="F55" s="12">
        <v>10</v>
      </c>
      <c r="G55" s="12">
        <v>10</v>
      </c>
      <c r="H55" s="12" t="s">
        <v>25</v>
      </c>
      <c r="I55" s="71">
        <v>23.5</v>
      </c>
      <c r="J55" s="14">
        <f t="shared" si="0"/>
        <v>47</v>
      </c>
      <c r="K55" s="15" t="s">
        <v>2426</v>
      </c>
      <c r="L55" s="15"/>
    </row>
    <row r="56" spans="1:12" ht="81" customHeight="1">
      <c r="A56" s="659" t="s">
        <v>3763</v>
      </c>
      <c r="B56" s="26"/>
      <c r="C56" s="61" t="s">
        <v>3764</v>
      </c>
      <c r="D56" s="94">
        <v>39975</v>
      </c>
      <c r="E56" s="28" t="s">
        <v>126</v>
      </c>
      <c r="F56" s="12">
        <v>10</v>
      </c>
      <c r="G56" s="12">
        <v>10</v>
      </c>
      <c r="H56" s="12" t="s">
        <v>25</v>
      </c>
      <c r="I56" s="71">
        <v>23.5</v>
      </c>
      <c r="J56" s="14">
        <f t="shared" si="0"/>
        <v>47</v>
      </c>
      <c r="K56" s="15" t="s">
        <v>2426</v>
      </c>
      <c r="L56" s="15"/>
    </row>
    <row r="57" spans="1:12" ht="81" customHeight="1">
      <c r="A57" s="659" t="s">
        <v>3765</v>
      </c>
      <c r="B57" s="26"/>
      <c r="C57" s="61" t="s">
        <v>2983</v>
      </c>
      <c r="D57" s="94">
        <v>39773</v>
      </c>
      <c r="E57" s="28" t="s">
        <v>126</v>
      </c>
      <c r="F57" s="12">
        <v>10</v>
      </c>
      <c r="G57" s="12">
        <v>10</v>
      </c>
      <c r="H57" s="12" t="s">
        <v>25</v>
      </c>
      <c r="I57" s="71">
        <v>22</v>
      </c>
      <c r="J57" s="14">
        <f t="shared" si="0"/>
        <v>44</v>
      </c>
      <c r="K57" s="15" t="s">
        <v>2426</v>
      </c>
      <c r="L57" s="15"/>
    </row>
    <row r="58" spans="1:12" ht="81" customHeight="1">
      <c r="A58" s="659" t="s">
        <v>3766</v>
      </c>
      <c r="B58" s="26"/>
      <c r="C58" s="61" t="s">
        <v>835</v>
      </c>
      <c r="D58" s="94">
        <v>39881</v>
      </c>
      <c r="E58" s="28" t="s">
        <v>126</v>
      </c>
      <c r="F58" s="12">
        <v>10</v>
      </c>
      <c r="G58" s="12">
        <v>10</v>
      </c>
      <c r="H58" s="12" t="s">
        <v>25</v>
      </c>
      <c r="I58" s="71">
        <v>22</v>
      </c>
      <c r="J58" s="14">
        <f t="shared" si="0"/>
        <v>44</v>
      </c>
      <c r="K58" s="15" t="s">
        <v>2426</v>
      </c>
      <c r="L58" s="15"/>
    </row>
    <row r="59" spans="1:12" ht="81" customHeight="1">
      <c r="A59" s="659" t="s">
        <v>3767</v>
      </c>
      <c r="B59" s="26"/>
      <c r="C59" s="61" t="s">
        <v>2021</v>
      </c>
      <c r="D59" s="94">
        <v>39927</v>
      </c>
      <c r="E59" s="28" t="s">
        <v>126</v>
      </c>
      <c r="F59" s="12">
        <v>10</v>
      </c>
      <c r="G59" s="12">
        <v>10</v>
      </c>
      <c r="H59" s="12" t="s">
        <v>25</v>
      </c>
      <c r="I59" s="71">
        <v>21.5</v>
      </c>
      <c r="J59" s="14">
        <f t="shared" si="0"/>
        <v>43</v>
      </c>
      <c r="K59" s="15" t="s">
        <v>2426</v>
      </c>
      <c r="L59" s="15"/>
    </row>
    <row r="60" spans="1:12" ht="81" customHeight="1">
      <c r="A60" s="659" t="s">
        <v>3768</v>
      </c>
      <c r="B60" s="26"/>
      <c r="C60" s="61" t="s">
        <v>1646</v>
      </c>
      <c r="D60" s="94">
        <v>39619</v>
      </c>
      <c r="E60" s="28" t="s">
        <v>126</v>
      </c>
      <c r="F60" s="12">
        <v>10</v>
      </c>
      <c r="G60" s="12">
        <v>10</v>
      </c>
      <c r="H60" s="12" t="s">
        <v>25</v>
      </c>
      <c r="I60" s="71">
        <v>21</v>
      </c>
      <c r="J60" s="14">
        <f t="shared" si="0"/>
        <v>42</v>
      </c>
      <c r="K60" s="15" t="s">
        <v>2426</v>
      </c>
      <c r="L60" s="15"/>
    </row>
    <row r="61" spans="1:12" ht="81" customHeight="1">
      <c r="A61" s="659" t="s">
        <v>3769</v>
      </c>
      <c r="B61" s="26"/>
      <c r="C61" s="61" t="s">
        <v>1691</v>
      </c>
      <c r="D61" s="94">
        <v>39576</v>
      </c>
      <c r="E61" s="28" t="s">
        <v>126</v>
      </c>
      <c r="F61" s="12">
        <v>10</v>
      </c>
      <c r="G61" s="12">
        <v>10</v>
      </c>
      <c r="H61" s="12" t="s">
        <v>25</v>
      </c>
      <c r="I61" s="71">
        <v>19.5</v>
      </c>
      <c r="J61" s="14">
        <f t="shared" si="0"/>
        <v>39</v>
      </c>
      <c r="K61" s="15" t="s">
        <v>2426</v>
      </c>
      <c r="L61" s="15"/>
    </row>
    <row r="62" spans="1:12" ht="58.5" customHeight="1">
      <c r="A62" s="667"/>
      <c r="B62" s="79"/>
      <c r="C62" s="79" t="s">
        <v>259</v>
      </c>
      <c r="D62" s="95"/>
      <c r="E62" s="80" t="s">
        <v>160</v>
      </c>
      <c r="F62" s="81"/>
      <c r="G62" s="81"/>
      <c r="H62" s="81"/>
      <c r="I62" s="81"/>
      <c r="J62" s="82"/>
      <c r="K62" s="83"/>
      <c r="L62" s="83"/>
    </row>
    <row r="63" spans="1:12" ht="58.5" customHeight="1">
      <c r="A63" s="659" t="s">
        <v>3770</v>
      </c>
      <c r="B63" s="26"/>
      <c r="C63" s="26" t="s">
        <v>849</v>
      </c>
      <c r="D63" s="27">
        <v>40014</v>
      </c>
      <c r="E63" s="28" t="s">
        <v>174</v>
      </c>
      <c r="F63" s="12">
        <v>10</v>
      </c>
      <c r="G63" s="12">
        <v>10</v>
      </c>
      <c r="H63" s="12" t="s">
        <v>52</v>
      </c>
      <c r="I63" s="71">
        <v>36</v>
      </c>
      <c r="J63" s="14">
        <f t="shared" si="0"/>
        <v>72</v>
      </c>
      <c r="K63" s="15" t="s">
        <v>3387</v>
      </c>
      <c r="L63" s="15"/>
    </row>
    <row r="64" spans="1:12" ht="58.5" customHeight="1">
      <c r="A64" s="659" t="s">
        <v>3771</v>
      </c>
      <c r="B64" s="26"/>
      <c r="C64" s="26" t="s">
        <v>1662</v>
      </c>
      <c r="D64" s="27">
        <v>39617</v>
      </c>
      <c r="E64" s="28" t="s">
        <v>174</v>
      </c>
      <c r="F64" s="12">
        <v>10</v>
      </c>
      <c r="G64" s="12">
        <v>10</v>
      </c>
      <c r="H64" s="12" t="s">
        <v>211</v>
      </c>
      <c r="I64" s="71">
        <v>33</v>
      </c>
      <c r="J64" s="14">
        <f t="shared" si="0"/>
        <v>66</v>
      </c>
      <c r="K64" s="15" t="s">
        <v>3387</v>
      </c>
      <c r="L64" s="15"/>
    </row>
    <row r="65" spans="1:18" ht="58.5" customHeight="1">
      <c r="A65" s="659" t="s">
        <v>3772</v>
      </c>
      <c r="B65" s="26"/>
      <c r="C65" s="26" t="s">
        <v>1097</v>
      </c>
      <c r="D65" s="27">
        <v>39679</v>
      </c>
      <c r="E65" s="28" t="s">
        <v>174</v>
      </c>
      <c r="F65" s="12">
        <v>10</v>
      </c>
      <c r="G65" s="12">
        <v>10</v>
      </c>
      <c r="H65" s="12" t="s">
        <v>1482</v>
      </c>
      <c r="I65" s="71">
        <v>24</v>
      </c>
      <c r="J65" s="14">
        <f t="shared" si="0"/>
        <v>48</v>
      </c>
      <c r="K65" s="15" t="s">
        <v>3387</v>
      </c>
      <c r="L65" s="15"/>
    </row>
    <row r="66" spans="1:18" ht="58.5" customHeight="1">
      <c r="A66" s="659" t="s">
        <v>3773</v>
      </c>
      <c r="B66" s="26"/>
      <c r="C66" s="26" t="s">
        <v>839</v>
      </c>
      <c r="D66" s="27">
        <v>39745</v>
      </c>
      <c r="E66" s="28" t="s">
        <v>174</v>
      </c>
      <c r="F66" s="12">
        <v>10</v>
      </c>
      <c r="G66" s="12">
        <v>10</v>
      </c>
      <c r="H66" s="12" t="s">
        <v>1482</v>
      </c>
      <c r="I66" s="71">
        <v>23.5</v>
      </c>
      <c r="J66" s="14">
        <f t="shared" si="0"/>
        <v>47</v>
      </c>
      <c r="K66" s="15" t="s">
        <v>3387</v>
      </c>
      <c r="L66" s="15"/>
    </row>
    <row r="67" spans="1:18" ht="58.5" customHeight="1">
      <c r="A67" s="659" t="s">
        <v>3774</v>
      </c>
      <c r="B67" s="26"/>
      <c r="C67" s="26" t="s">
        <v>1095</v>
      </c>
      <c r="D67" s="27">
        <v>39579</v>
      </c>
      <c r="E67" s="28" t="s">
        <v>174</v>
      </c>
      <c r="F67" s="12">
        <v>10</v>
      </c>
      <c r="G67" s="12">
        <v>10</v>
      </c>
      <c r="H67" s="12" t="s">
        <v>1482</v>
      </c>
      <c r="I67" s="71">
        <v>23.5</v>
      </c>
      <c r="J67" s="14">
        <f t="shared" si="0"/>
        <v>47</v>
      </c>
      <c r="K67" s="15" t="s">
        <v>3387</v>
      </c>
      <c r="L67" s="15"/>
    </row>
    <row r="68" spans="1:18" ht="58.5" customHeight="1">
      <c r="A68" s="659" t="s">
        <v>3775</v>
      </c>
      <c r="B68" s="26"/>
      <c r="C68" s="26" t="s">
        <v>847</v>
      </c>
      <c r="D68" s="27">
        <v>39980</v>
      </c>
      <c r="E68" s="28" t="s">
        <v>174</v>
      </c>
      <c r="F68" s="12">
        <v>10</v>
      </c>
      <c r="G68" s="12">
        <v>10</v>
      </c>
      <c r="H68" s="12" t="s">
        <v>1482</v>
      </c>
      <c r="I68" s="71">
        <v>22.5</v>
      </c>
      <c r="J68" s="14">
        <f t="shared" si="0"/>
        <v>45</v>
      </c>
      <c r="K68" s="15" t="s">
        <v>3387</v>
      </c>
      <c r="L68" s="15"/>
    </row>
    <row r="69" spans="1:18" ht="58.5" customHeight="1">
      <c r="A69" s="659" t="s">
        <v>3776</v>
      </c>
      <c r="B69" s="26"/>
      <c r="C69" s="26" t="s">
        <v>843</v>
      </c>
      <c r="D69" s="27">
        <v>39701</v>
      </c>
      <c r="E69" s="28" t="s">
        <v>174</v>
      </c>
      <c r="F69" s="12">
        <v>10</v>
      </c>
      <c r="G69" s="12">
        <v>10</v>
      </c>
      <c r="H69" s="12" t="s">
        <v>1482</v>
      </c>
      <c r="I69" s="71">
        <v>22</v>
      </c>
      <c r="J69" s="14">
        <f t="shared" si="0"/>
        <v>44</v>
      </c>
      <c r="K69" s="15" t="s">
        <v>3387</v>
      </c>
      <c r="L69" s="15"/>
    </row>
    <row r="70" spans="1:18" ht="58.5" customHeight="1">
      <c r="A70" s="659" t="s">
        <v>3777</v>
      </c>
      <c r="B70" s="26"/>
      <c r="C70" s="96" t="s">
        <v>1101</v>
      </c>
      <c r="D70" s="97">
        <v>40047</v>
      </c>
      <c r="E70" s="28" t="s">
        <v>198</v>
      </c>
      <c r="F70" s="12">
        <v>10</v>
      </c>
      <c r="G70" s="12">
        <v>10</v>
      </c>
      <c r="H70" s="12" t="s">
        <v>52</v>
      </c>
      <c r="I70" s="71">
        <v>30</v>
      </c>
      <c r="J70" s="14">
        <f t="shared" si="0"/>
        <v>60</v>
      </c>
      <c r="K70" s="754" t="s">
        <v>3403</v>
      </c>
      <c r="L70" s="15"/>
    </row>
    <row r="71" spans="1:18" ht="58.5" customHeight="1">
      <c r="A71" s="659" t="s">
        <v>3778</v>
      </c>
      <c r="B71" s="26"/>
      <c r="C71" s="243" t="s">
        <v>1109</v>
      </c>
      <c r="D71" s="97">
        <v>40042</v>
      </c>
      <c r="E71" s="28" t="s">
        <v>198</v>
      </c>
      <c r="F71" s="12">
        <v>10</v>
      </c>
      <c r="G71" s="12">
        <v>10</v>
      </c>
      <c r="H71" s="12" t="s">
        <v>211</v>
      </c>
      <c r="I71" s="71">
        <v>28</v>
      </c>
      <c r="J71" s="14">
        <f t="shared" si="0"/>
        <v>56.000000000000007</v>
      </c>
      <c r="K71" s="754" t="s">
        <v>3403</v>
      </c>
      <c r="L71" s="15"/>
    </row>
    <row r="72" spans="1:18" ht="58.5" customHeight="1">
      <c r="A72" s="659" t="s">
        <v>3779</v>
      </c>
      <c r="B72" s="26"/>
      <c r="C72" s="243" t="s">
        <v>1107</v>
      </c>
      <c r="D72" s="97">
        <v>39740</v>
      </c>
      <c r="E72" s="28" t="s">
        <v>198</v>
      </c>
      <c r="F72" s="12">
        <v>10</v>
      </c>
      <c r="G72" s="12">
        <v>10</v>
      </c>
      <c r="H72" s="12" t="s">
        <v>211</v>
      </c>
      <c r="I72" s="71">
        <v>26.5</v>
      </c>
      <c r="J72" s="14">
        <f t="shared" si="0"/>
        <v>53</v>
      </c>
      <c r="K72" s="754" t="s">
        <v>3403</v>
      </c>
      <c r="L72" s="15"/>
    </row>
    <row r="73" spans="1:18" ht="58.5" customHeight="1">
      <c r="A73" s="659" t="s">
        <v>3780</v>
      </c>
      <c r="B73" s="26"/>
      <c r="C73" s="243" t="s">
        <v>1105</v>
      </c>
      <c r="D73" s="97">
        <v>39891</v>
      </c>
      <c r="E73" s="28" t="s">
        <v>198</v>
      </c>
      <c r="F73" s="12">
        <v>10</v>
      </c>
      <c r="G73" s="12">
        <v>10</v>
      </c>
      <c r="H73" s="12" t="s">
        <v>211</v>
      </c>
      <c r="I73" s="71">
        <v>26</v>
      </c>
      <c r="J73" s="14">
        <f t="shared" si="0"/>
        <v>52</v>
      </c>
      <c r="K73" s="754" t="s">
        <v>3403</v>
      </c>
      <c r="L73" s="15"/>
    </row>
    <row r="74" spans="1:18" ht="60" customHeight="1">
      <c r="A74" s="659" t="s">
        <v>3781</v>
      </c>
      <c r="B74" s="26"/>
      <c r="C74" s="243" t="s">
        <v>1103</v>
      </c>
      <c r="D74" s="97">
        <v>39734</v>
      </c>
      <c r="E74" s="28" t="s">
        <v>198</v>
      </c>
      <c r="F74" s="12">
        <v>10</v>
      </c>
      <c r="G74" s="12">
        <v>10</v>
      </c>
      <c r="H74" s="12" t="s">
        <v>211</v>
      </c>
      <c r="I74" s="71">
        <v>25.5</v>
      </c>
      <c r="J74" s="14">
        <f t="shared" si="0"/>
        <v>51</v>
      </c>
      <c r="K74" s="754" t="s">
        <v>3403</v>
      </c>
      <c r="L74" s="15"/>
    </row>
    <row r="75" spans="1:18" ht="58.5" customHeight="1">
      <c r="A75" s="548" t="s">
        <v>3782</v>
      </c>
      <c r="B75" s="26"/>
      <c r="C75" s="463" t="s">
        <v>864</v>
      </c>
      <c r="D75" s="27">
        <v>39889</v>
      </c>
      <c r="E75" s="28" t="s">
        <v>208</v>
      </c>
      <c r="F75" s="12">
        <v>10</v>
      </c>
      <c r="G75" s="12">
        <v>10</v>
      </c>
      <c r="H75" s="289" t="s">
        <v>52</v>
      </c>
      <c r="I75" s="71">
        <v>33</v>
      </c>
      <c r="J75" s="14">
        <f t="shared" si="0"/>
        <v>66</v>
      </c>
      <c r="K75" s="30" t="s">
        <v>1472</v>
      </c>
      <c r="L75" s="15"/>
    </row>
    <row r="76" spans="1:18" ht="58.5" customHeight="1">
      <c r="A76" s="548" t="s">
        <v>3783</v>
      </c>
      <c r="B76" s="26"/>
      <c r="C76" s="710" t="s">
        <v>3784</v>
      </c>
      <c r="D76" s="27">
        <v>40087</v>
      </c>
      <c r="E76" s="28" t="s">
        <v>208</v>
      </c>
      <c r="F76" s="12">
        <v>10</v>
      </c>
      <c r="G76" s="12">
        <v>10</v>
      </c>
      <c r="H76" s="290" t="s">
        <v>52</v>
      </c>
      <c r="I76" s="71">
        <v>33</v>
      </c>
      <c r="J76" s="14">
        <f t="shared" ref="J76:J79" si="1">I76/50*100</f>
        <v>66</v>
      </c>
      <c r="K76" s="29" t="s">
        <v>1472</v>
      </c>
      <c r="L76" s="15"/>
    </row>
    <row r="77" spans="1:18" ht="58.5" customHeight="1">
      <c r="A77" s="548" t="s">
        <v>3785</v>
      </c>
      <c r="B77" s="26"/>
      <c r="C77" s="710" t="s">
        <v>3786</v>
      </c>
      <c r="D77" s="27">
        <v>39827</v>
      </c>
      <c r="E77" s="28" t="s">
        <v>208</v>
      </c>
      <c r="F77" s="12">
        <v>10</v>
      </c>
      <c r="G77" s="12">
        <v>10</v>
      </c>
      <c r="H77" s="290" t="s">
        <v>211</v>
      </c>
      <c r="I77" s="71">
        <v>28.5</v>
      </c>
      <c r="J77" s="14">
        <f t="shared" si="1"/>
        <v>56.999999999999993</v>
      </c>
      <c r="K77" s="30" t="s">
        <v>1472</v>
      </c>
      <c r="L77" s="15"/>
    </row>
    <row r="78" spans="1:18" ht="58.5" customHeight="1">
      <c r="A78" s="548" t="s">
        <v>3787</v>
      </c>
      <c r="B78" s="26"/>
      <c r="C78" s="710" t="s">
        <v>3788</v>
      </c>
      <c r="D78" s="27">
        <v>39854</v>
      </c>
      <c r="E78" s="28" t="s">
        <v>208</v>
      </c>
      <c r="F78" s="12">
        <v>10</v>
      </c>
      <c r="G78" s="12">
        <v>10</v>
      </c>
      <c r="H78" s="290" t="s">
        <v>1482</v>
      </c>
      <c r="I78" s="71">
        <v>21</v>
      </c>
      <c r="J78" s="14">
        <f t="shared" si="1"/>
        <v>42</v>
      </c>
      <c r="K78" s="29" t="s">
        <v>1472</v>
      </c>
      <c r="L78" s="15"/>
    </row>
    <row r="79" spans="1:18" ht="58.5" customHeight="1">
      <c r="A79" s="548" t="s">
        <v>3789</v>
      </c>
      <c r="B79" s="26"/>
      <c r="C79" s="751" t="s">
        <v>866</v>
      </c>
      <c r="D79" s="27">
        <v>39820</v>
      </c>
      <c r="E79" s="28" t="s">
        <v>208</v>
      </c>
      <c r="F79" s="12">
        <v>10</v>
      </c>
      <c r="G79" s="12">
        <v>10</v>
      </c>
      <c r="H79" s="290" t="s">
        <v>1482</v>
      </c>
      <c r="I79" s="71">
        <v>20</v>
      </c>
      <c r="J79" s="14">
        <f t="shared" si="1"/>
        <v>40</v>
      </c>
      <c r="K79" s="30" t="s">
        <v>1472</v>
      </c>
      <c r="L79" s="15"/>
    </row>
    <row r="80" spans="1:18" ht="57" customHeight="1">
      <c r="A80" s="77"/>
      <c r="B80" s="79"/>
      <c r="C80" s="141" t="s">
        <v>259</v>
      </c>
      <c r="D80" s="95"/>
      <c r="E80" s="80" t="s">
        <v>222</v>
      </c>
      <c r="F80" s="81"/>
      <c r="G80" s="81"/>
      <c r="H80" s="81"/>
      <c r="I80" s="81"/>
      <c r="J80" s="81"/>
      <c r="K80" s="83"/>
      <c r="L80" s="83"/>
      <c r="M80" s="3"/>
      <c r="N80" s="3"/>
      <c r="O80" s="3"/>
      <c r="P80" s="3"/>
      <c r="Q80" s="3"/>
      <c r="R80" s="3"/>
    </row>
    <row r="81" spans="1:18" ht="54.75" customHeight="1">
      <c r="A81" s="77"/>
      <c r="B81" s="79"/>
      <c r="C81" s="100" t="s">
        <v>259</v>
      </c>
      <c r="D81" s="95"/>
      <c r="E81" s="611" t="s">
        <v>297</v>
      </c>
      <c r="F81" s="81"/>
      <c r="G81" s="81"/>
      <c r="H81" s="81"/>
      <c r="I81" s="81"/>
      <c r="J81" s="81"/>
      <c r="K81" s="83"/>
      <c r="L81" s="83"/>
      <c r="M81" s="3"/>
      <c r="N81" s="3"/>
      <c r="O81" s="3"/>
      <c r="P81" s="3"/>
      <c r="Q81" s="3"/>
      <c r="R81" s="3"/>
    </row>
    <row r="82" spans="1:18">
      <c r="B82" s="902" t="s">
        <v>223</v>
      </c>
      <c r="C82" s="903"/>
      <c r="D82" s="903"/>
      <c r="E82" s="903"/>
      <c r="F82" s="903"/>
      <c r="G82" s="903"/>
      <c r="H82" s="903"/>
      <c r="I82" s="903"/>
      <c r="J82" s="903"/>
      <c r="K82" s="903"/>
      <c r="L82" s="904"/>
    </row>
    <row r="83" spans="1:18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</row>
    <row r="84" spans="1:18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</row>
  </sheetData>
  <mergeCells count="6">
    <mergeCell ref="B82:L82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E6"/>
  </sheetPr>
  <dimension ref="A2:S72"/>
  <sheetViews>
    <sheetView topLeftCell="A3" workbookViewId="0"/>
  </sheetViews>
  <sheetFormatPr defaultColWidth="10.42578125" defaultRowHeight="12.75"/>
  <cols>
    <col min="2" max="2" width="41" customWidth="1"/>
    <col min="3" max="3" width="4.85546875" customWidth="1"/>
    <col min="4" max="4" width="34" customWidth="1"/>
    <col min="5" max="5" width="16.28515625" customWidth="1"/>
    <col min="6" max="6" width="57.7109375" customWidth="1"/>
    <col min="8" max="8" width="18" customWidth="1"/>
    <col min="9" max="11" width="22" customWidth="1"/>
    <col min="12" max="12" width="35.7109375" customWidth="1"/>
    <col min="13" max="13" width="37.140625" customWidth="1"/>
  </cols>
  <sheetData>
    <row r="2" spans="1:14" ht="13.5" customHeight="1">
      <c r="E2" s="905" t="s">
        <v>1</v>
      </c>
      <c r="F2" s="906"/>
      <c r="G2" s="906"/>
      <c r="H2" s="906"/>
      <c r="I2" s="906"/>
      <c r="J2" s="906"/>
      <c r="K2" s="906"/>
      <c r="L2" s="906"/>
      <c r="M2" s="906"/>
      <c r="N2" s="906"/>
    </row>
    <row r="3" spans="1:14">
      <c r="E3" s="907" t="s">
        <v>2</v>
      </c>
      <c r="F3" s="907"/>
      <c r="G3" s="907"/>
      <c r="H3" s="907"/>
      <c r="I3" s="907"/>
      <c r="J3" s="907"/>
      <c r="K3" s="907"/>
      <c r="L3" s="907"/>
      <c r="M3" s="907"/>
      <c r="N3" s="907"/>
    </row>
    <row r="4" spans="1:14" ht="27" customHeight="1">
      <c r="E4" s="908" t="s">
        <v>3</v>
      </c>
      <c r="F4" s="908"/>
      <c r="G4" s="908"/>
      <c r="H4" s="908"/>
      <c r="I4" s="908"/>
      <c r="J4" s="908"/>
      <c r="K4" s="908"/>
      <c r="L4" s="908"/>
      <c r="M4" s="908"/>
      <c r="N4" s="908"/>
    </row>
    <row r="5" spans="1:14">
      <c r="E5" s="907" t="s">
        <v>3330</v>
      </c>
      <c r="F5" s="907"/>
      <c r="G5" s="907"/>
      <c r="H5" s="907"/>
      <c r="I5" s="907"/>
      <c r="J5" s="907"/>
      <c r="K5" s="907"/>
      <c r="L5" s="907"/>
      <c r="M5" s="907"/>
      <c r="N5" s="907"/>
    </row>
    <row r="8" spans="1:14" ht="29.25" customHeight="1">
      <c r="D8" s="909" t="s">
        <v>5</v>
      </c>
      <c r="E8" s="909"/>
      <c r="F8" s="909"/>
      <c r="G8" s="909"/>
      <c r="H8" s="909"/>
      <c r="I8" s="909"/>
      <c r="J8" s="909"/>
      <c r="K8" s="909"/>
      <c r="L8" s="909"/>
      <c r="M8" s="909"/>
      <c r="N8" s="909"/>
    </row>
    <row r="11" spans="1:14" ht="51">
      <c r="C11" s="5" t="s">
        <v>6</v>
      </c>
      <c r="D11" s="6" t="s">
        <v>7</v>
      </c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  <c r="J11" s="6" t="s">
        <v>13</v>
      </c>
      <c r="K11" s="6" t="s">
        <v>14</v>
      </c>
      <c r="L11" s="6" t="s">
        <v>15</v>
      </c>
      <c r="M11" s="6" t="s">
        <v>16</v>
      </c>
    </row>
    <row r="12" spans="1:14" ht="51">
      <c r="A12" s="121">
        <v>13</v>
      </c>
      <c r="B12" s="659" t="s">
        <v>3790</v>
      </c>
      <c r="C12" s="101">
        <v>1</v>
      </c>
      <c r="D12" s="726" t="s">
        <v>3791</v>
      </c>
      <c r="E12" s="149">
        <v>39527</v>
      </c>
      <c r="F12" s="11" t="s">
        <v>19</v>
      </c>
      <c r="G12" s="12">
        <v>11</v>
      </c>
      <c r="H12" s="12">
        <v>11</v>
      </c>
      <c r="I12" s="12" t="s">
        <v>25</v>
      </c>
      <c r="J12" s="71">
        <v>26</v>
      </c>
      <c r="K12" s="14">
        <f t="shared" ref="K12:K68" si="0">J12/50*100</f>
        <v>52</v>
      </c>
      <c r="L12" s="15" t="s">
        <v>3332</v>
      </c>
      <c r="M12" s="15"/>
    </row>
    <row r="13" spans="1:14" ht="51">
      <c r="A13" s="121">
        <v>22</v>
      </c>
      <c r="B13" s="659" t="s">
        <v>3792</v>
      </c>
      <c r="C13" s="8">
        <v>2</v>
      </c>
      <c r="D13" s="772" t="s">
        <v>3793</v>
      </c>
      <c r="E13" s="10">
        <v>39686</v>
      </c>
      <c r="F13" s="11" t="s">
        <v>19</v>
      </c>
      <c r="G13" s="12">
        <v>11</v>
      </c>
      <c r="H13" s="12">
        <v>11</v>
      </c>
      <c r="I13" s="12" t="s">
        <v>1482</v>
      </c>
      <c r="J13" s="71">
        <v>23</v>
      </c>
      <c r="K13" s="14">
        <f t="shared" si="0"/>
        <v>46</v>
      </c>
      <c r="L13" s="15" t="s">
        <v>3332</v>
      </c>
      <c r="M13" s="15"/>
    </row>
    <row r="14" spans="1:14" ht="51">
      <c r="A14" s="121">
        <v>8</v>
      </c>
      <c r="B14" s="659" t="s">
        <v>3794</v>
      </c>
      <c r="C14" s="8">
        <v>3</v>
      </c>
      <c r="D14" s="728" t="s">
        <v>886</v>
      </c>
      <c r="E14" s="149">
        <v>39608</v>
      </c>
      <c r="F14" s="11" t="s">
        <v>19</v>
      </c>
      <c r="G14" s="12">
        <v>11</v>
      </c>
      <c r="H14" s="12">
        <v>11</v>
      </c>
      <c r="I14" s="12" t="s">
        <v>1482</v>
      </c>
      <c r="J14" s="71">
        <v>22.5</v>
      </c>
      <c r="K14" s="14">
        <f t="shared" si="0"/>
        <v>45</v>
      </c>
      <c r="L14" s="15" t="s">
        <v>3332</v>
      </c>
      <c r="M14" s="15"/>
    </row>
    <row r="15" spans="1:14" ht="51">
      <c r="A15" s="121">
        <v>6</v>
      </c>
      <c r="B15" s="659" t="s">
        <v>3795</v>
      </c>
      <c r="C15" s="8">
        <v>4</v>
      </c>
      <c r="D15" s="728" t="s">
        <v>1121</v>
      </c>
      <c r="E15" s="149">
        <v>39477</v>
      </c>
      <c r="F15" s="11" t="s">
        <v>19</v>
      </c>
      <c r="G15" s="12">
        <v>11</v>
      </c>
      <c r="H15" s="12">
        <v>11</v>
      </c>
      <c r="I15" s="12" t="s">
        <v>25</v>
      </c>
      <c r="J15" s="71">
        <v>19</v>
      </c>
      <c r="K15" s="14">
        <f t="shared" si="0"/>
        <v>38</v>
      </c>
      <c r="L15" s="15" t="s">
        <v>3332</v>
      </c>
      <c r="M15" s="15"/>
    </row>
    <row r="16" spans="1:14" ht="51">
      <c r="A16" s="121">
        <v>16</v>
      </c>
      <c r="B16" s="659" t="s">
        <v>3796</v>
      </c>
      <c r="C16" s="8">
        <v>5</v>
      </c>
      <c r="D16" s="727" t="s">
        <v>1115</v>
      </c>
      <c r="E16" s="244">
        <v>39656</v>
      </c>
      <c r="F16" s="11" t="s">
        <v>19</v>
      </c>
      <c r="G16" s="12">
        <v>11</v>
      </c>
      <c r="H16" s="12">
        <v>11</v>
      </c>
      <c r="I16" s="12" t="s">
        <v>1482</v>
      </c>
      <c r="J16" s="71">
        <v>17.5</v>
      </c>
      <c r="K16" s="14">
        <f t="shared" si="0"/>
        <v>35</v>
      </c>
      <c r="L16" s="15" t="s">
        <v>3332</v>
      </c>
      <c r="M16" s="15"/>
    </row>
    <row r="17" spans="1:13" ht="51">
      <c r="A17" s="121">
        <v>11</v>
      </c>
      <c r="B17" s="659" t="s">
        <v>3797</v>
      </c>
      <c r="C17" s="8">
        <v>6</v>
      </c>
      <c r="D17" s="727" t="s">
        <v>3798</v>
      </c>
      <c r="E17" s="149">
        <v>39432</v>
      </c>
      <c r="F17" s="11" t="s">
        <v>19</v>
      </c>
      <c r="G17" s="12">
        <v>11</v>
      </c>
      <c r="H17" s="12">
        <v>11</v>
      </c>
      <c r="I17" s="12" t="s">
        <v>1482</v>
      </c>
      <c r="J17" s="71">
        <v>16.5</v>
      </c>
      <c r="K17" s="14">
        <f t="shared" si="0"/>
        <v>33</v>
      </c>
      <c r="L17" s="15" t="s">
        <v>3332</v>
      </c>
      <c r="M17" s="15"/>
    </row>
    <row r="18" spans="1:13" ht="58.5" customHeight="1">
      <c r="A18" s="121">
        <v>29</v>
      </c>
      <c r="B18" s="659" t="s">
        <v>3799</v>
      </c>
      <c r="C18" s="8">
        <v>7</v>
      </c>
      <c r="D18" s="727" t="s">
        <v>3800</v>
      </c>
      <c r="E18" s="244">
        <v>39588</v>
      </c>
      <c r="F18" s="11" t="s">
        <v>19</v>
      </c>
      <c r="G18" s="12">
        <v>11</v>
      </c>
      <c r="H18" s="12">
        <v>11</v>
      </c>
      <c r="I18" s="12" t="s">
        <v>1482</v>
      </c>
      <c r="J18" s="71">
        <v>16</v>
      </c>
      <c r="K18" s="14">
        <f t="shared" si="0"/>
        <v>32</v>
      </c>
      <c r="L18" s="15" t="s">
        <v>3332</v>
      </c>
      <c r="M18" s="15"/>
    </row>
    <row r="19" spans="1:13" ht="57" customHeight="1">
      <c r="A19" s="121">
        <v>47</v>
      </c>
      <c r="B19" s="659" t="s">
        <v>3801</v>
      </c>
      <c r="C19" s="17"/>
      <c r="D19" s="262" t="s">
        <v>1140</v>
      </c>
      <c r="E19" s="263">
        <v>39386</v>
      </c>
      <c r="F19" s="11" t="s">
        <v>51</v>
      </c>
      <c r="G19" s="12">
        <v>11</v>
      </c>
      <c r="H19" s="12">
        <v>11</v>
      </c>
      <c r="I19" s="20" t="s">
        <v>52</v>
      </c>
      <c r="J19" s="71">
        <v>31</v>
      </c>
      <c r="K19" s="14">
        <f t="shared" si="0"/>
        <v>62</v>
      </c>
      <c r="L19" s="262" t="s">
        <v>1891</v>
      </c>
      <c r="M19" s="15"/>
    </row>
    <row r="20" spans="1:13" ht="57" customHeight="1">
      <c r="A20" s="121">
        <v>29</v>
      </c>
      <c r="B20" s="659" t="s">
        <v>3802</v>
      </c>
      <c r="C20" s="17"/>
      <c r="D20" s="262" t="s">
        <v>889</v>
      </c>
      <c r="E20" s="263">
        <v>39625</v>
      </c>
      <c r="F20" s="11" t="s">
        <v>51</v>
      </c>
      <c r="G20" s="12">
        <v>11</v>
      </c>
      <c r="H20" s="12">
        <v>11</v>
      </c>
      <c r="I20" s="24" t="s">
        <v>59</v>
      </c>
      <c r="J20" s="71">
        <v>29.5</v>
      </c>
      <c r="K20" s="14">
        <f t="shared" si="0"/>
        <v>59</v>
      </c>
      <c r="L20" s="262" t="s">
        <v>1891</v>
      </c>
      <c r="M20" s="15"/>
    </row>
    <row r="21" spans="1:13" ht="57" customHeight="1">
      <c r="A21" s="121">
        <v>27</v>
      </c>
      <c r="B21" s="659" t="s">
        <v>3803</v>
      </c>
      <c r="C21" s="17"/>
      <c r="D21" s="768" t="s">
        <v>1699</v>
      </c>
      <c r="E21" s="263">
        <v>39533</v>
      </c>
      <c r="F21" s="11" t="s">
        <v>51</v>
      </c>
      <c r="G21" s="12">
        <v>11</v>
      </c>
      <c r="H21" s="12">
        <v>11</v>
      </c>
      <c r="I21" s="25" t="s">
        <v>64</v>
      </c>
      <c r="J21" s="71">
        <v>19</v>
      </c>
      <c r="K21" s="14">
        <f t="shared" si="0"/>
        <v>38</v>
      </c>
      <c r="L21" s="262" t="s">
        <v>1891</v>
      </c>
      <c r="M21" s="15"/>
    </row>
    <row r="22" spans="1:13" ht="60" customHeight="1">
      <c r="A22" s="121">
        <v>0</v>
      </c>
      <c r="B22" s="659" t="s">
        <v>3804</v>
      </c>
      <c r="C22" s="26"/>
      <c r="D22" s="26" t="s">
        <v>3805</v>
      </c>
      <c r="E22" s="27">
        <v>39515</v>
      </c>
      <c r="F22" s="28" t="s">
        <v>79</v>
      </c>
      <c r="G22" s="12">
        <v>11</v>
      </c>
      <c r="H22" s="12">
        <v>11</v>
      </c>
      <c r="I22" s="12" t="s">
        <v>21</v>
      </c>
      <c r="J22" s="71">
        <v>32</v>
      </c>
      <c r="K22" s="14">
        <f t="shared" si="0"/>
        <v>64</v>
      </c>
      <c r="L22" s="15" t="s">
        <v>3367</v>
      </c>
      <c r="M22" s="15"/>
    </row>
    <row r="23" spans="1:13" ht="60" customHeight="1">
      <c r="A23" s="121">
        <v>40</v>
      </c>
      <c r="B23" s="659" t="s">
        <v>3806</v>
      </c>
      <c r="C23" s="26"/>
      <c r="D23" s="26" t="s">
        <v>3807</v>
      </c>
      <c r="E23" s="27">
        <v>39342</v>
      </c>
      <c r="F23" s="28" t="s">
        <v>79</v>
      </c>
      <c r="G23" s="12">
        <v>11</v>
      </c>
      <c r="H23" s="12">
        <v>11</v>
      </c>
      <c r="I23" s="12" t="s">
        <v>25</v>
      </c>
      <c r="J23" s="71">
        <v>22.5</v>
      </c>
      <c r="K23" s="14">
        <f t="shared" si="0"/>
        <v>45</v>
      </c>
      <c r="L23" t="s">
        <v>3367</v>
      </c>
      <c r="M23" s="15"/>
    </row>
    <row r="24" spans="1:13" ht="60" customHeight="1">
      <c r="A24" s="121">
        <v>27</v>
      </c>
      <c r="B24" s="659" t="s">
        <v>3808</v>
      </c>
      <c r="C24" s="26"/>
      <c r="D24" s="26" t="s">
        <v>898</v>
      </c>
      <c r="E24" s="27">
        <v>39546</v>
      </c>
      <c r="F24" s="28" t="s">
        <v>79</v>
      </c>
      <c r="G24" s="12">
        <v>11</v>
      </c>
      <c r="H24" s="12">
        <v>11</v>
      </c>
      <c r="I24" s="12" t="s">
        <v>1482</v>
      </c>
      <c r="J24" s="71">
        <v>21</v>
      </c>
      <c r="K24" s="14">
        <f t="shared" si="0"/>
        <v>42</v>
      </c>
      <c r="L24" s="15" t="s">
        <v>3367</v>
      </c>
      <c r="M24" s="15"/>
    </row>
    <row r="25" spans="1:13" ht="60" customHeight="1">
      <c r="A25" s="121">
        <v>6</v>
      </c>
      <c r="B25" s="659" t="s">
        <v>3809</v>
      </c>
      <c r="C25" s="26"/>
      <c r="D25" s="26" t="s">
        <v>3810</v>
      </c>
      <c r="E25" s="27">
        <v>39425</v>
      </c>
      <c r="F25" s="28" t="s">
        <v>79</v>
      </c>
      <c r="G25" s="12">
        <v>11</v>
      </c>
      <c r="H25" s="12">
        <v>11</v>
      </c>
      <c r="I25" s="12" t="s">
        <v>1482</v>
      </c>
      <c r="J25" s="71">
        <v>19</v>
      </c>
      <c r="K25" s="14">
        <f t="shared" si="0"/>
        <v>38</v>
      </c>
      <c r="L25" t="s">
        <v>3367</v>
      </c>
      <c r="M25" s="15"/>
    </row>
    <row r="26" spans="1:13" ht="60" customHeight="1">
      <c r="A26" s="121">
        <v>10</v>
      </c>
      <c r="B26" s="659" t="s">
        <v>3811</v>
      </c>
      <c r="C26" s="26"/>
      <c r="D26" s="26" t="s">
        <v>1144</v>
      </c>
      <c r="E26" s="27">
        <v>39403</v>
      </c>
      <c r="F26" s="28" t="s">
        <v>79</v>
      </c>
      <c r="G26" s="12">
        <v>11</v>
      </c>
      <c r="H26" s="12">
        <v>11</v>
      </c>
      <c r="I26" s="12" t="s">
        <v>1482</v>
      </c>
      <c r="J26" s="71">
        <v>17.5</v>
      </c>
      <c r="K26" s="14">
        <f t="shared" si="0"/>
        <v>35</v>
      </c>
      <c r="L26" s="15" t="s">
        <v>3367</v>
      </c>
      <c r="M26" s="15"/>
    </row>
    <row r="27" spans="1:13" ht="58.5" customHeight="1">
      <c r="A27" s="121">
        <v>83</v>
      </c>
      <c r="B27" s="659" t="s">
        <v>3812</v>
      </c>
      <c r="C27" s="26"/>
      <c r="D27" s="773" t="s">
        <v>3813</v>
      </c>
      <c r="E27" s="36"/>
      <c r="F27" s="169" t="s">
        <v>95</v>
      </c>
      <c r="G27" s="12">
        <v>11</v>
      </c>
      <c r="H27" s="12">
        <v>11</v>
      </c>
      <c r="I27" s="774" t="s">
        <v>21</v>
      </c>
      <c r="J27" s="71">
        <v>44</v>
      </c>
      <c r="K27" s="14">
        <f t="shared" si="0"/>
        <v>88</v>
      </c>
      <c r="L27" s="15" t="s">
        <v>3373</v>
      </c>
      <c r="M27" s="15"/>
    </row>
    <row r="28" spans="1:13" ht="58.5" customHeight="1">
      <c r="A28" s="121"/>
      <c r="B28" s="659" t="s">
        <v>3814</v>
      </c>
      <c r="C28" s="26"/>
      <c r="D28" s="253" t="s">
        <v>3815</v>
      </c>
      <c r="E28" s="36"/>
      <c r="F28" s="169" t="s">
        <v>95</v>
      </c>
      <c r="G28" s="12">
        <v>11</v>
      </c>
      <c r="H28" s="12">
        <v>11</v>
      </c>
      <c r="I28" s="313" t="s">
        <v>30</v>
      </c>
      <c r="J28" s="71">
        <v>23</v>
      </c>
      <c r="K28" s="14">
        <f t="shared" si="0"/>
        <v>46</v>
      </c>
      <c r="L28" s="15" t="s">
        <v>3373</v>
      </c>
      <c r="M28" s="15"/>
    </row>
    <row r="29" spans="1:13" ht="58.5" customHeight="1">
      <c r="A29" s="121"/>
      <c r="B29" s="659" t="s">
        <v>3816</v>
      </c>
      <c r="C29" s="26"/>
      <c r="D29" s="253" t="s">
        <v>3817</v>
      </c>
      <c r="E29" s="36"/>
      <c r="F29" s="169" t="s">
        <v>95</v>
      </c>
      <c r="G29" s="12">
        <v>11</v>
      </c>
      <c r="H29" s="12">
        <v>11</v>
      </c>
      <c r="I29" s="313" t="s">
        <v>30</v>
      </c>
      <c r="J29" s="71">
        <v>22.5</v>
      </c>
      <c r="K29" s="14">
        <f t="shared" si="0"/>
        <v>45</v>
      </c>
      <c r="L29" s="15" t="s">
        <v>3373</v>
      </c>
      <c r="M29" s="15"/>
    </row>
    <row r="30" spans="1:13" ht="58.5" customHeight="1">
      <c r="A30" s="121">
        <v>6</v>
      </c>
      <c r="B30" s="659" t="s">
        <v>3818</v>
      </c>
      <c r="C30" s="26"/>
      <c r="D30" s="253" t="s">
        <v>3819</v>
      </c>
      <c r="E30" s="36"/>
      <c r="F30" s="169" t="s">
        <v>95</v>
      </c>
      <c r="G30" s="12">
        <v>11</v>
      </c>
      <c r="H30" s="12">
        <v>11</v>
      </c>
      <c r="I30" s="313" t="s">
        <v>30</v>
      </c>
      <c r="J30" s="71">
        <v>19.5</v>
      </c>
      <c r="K30" s="14">
        <f t="shared" si="0"/>
        <v>39</v>
      </c>
      <c r="L30" s="15" t="s">
        <v>3373</v>
      </c>
      <c r="M30" s="15"/>
    </row>
    <row r="31" spans="1:13" ht="58.5" customHeight="1">
      <c r="A31" s="121">
        <v>2</v>
      </c>
      <c r="B31" s="659" t="s">
        <v>3820</v>
      </c>
      <c r="C31" s="26"/>
      <c r="D31" s="38" t="s">
        <v>3821</v>
      </c>
      <c r="E31" s="36"/>
      <c r="F31" s="169" t="s">
        <v>95</v>
      </c>
      <c r="G31" s="12">
        <v>11</v>
      </c>
      <c r="H31" s="12">
        <v>11</v>
      </c>
      <c r="I31" s="313" t="s">
        <v>30</v>
      </c>
      <c r="J31" s="71">
        <v>19</v>
      </c>
      <c r="K31" s="14">
        <f t="shared" si="0"/>
        <v>38</v>
      </c>
      <c r="L31" s="15" t="s">
        <v>3373</v>
      </c>
      <c r="M31" s="15"/>
    </row>
    <row r="32" spans="1:13" ht="58.5" customHeight="1">
      <c r="A32" s="121">
        <v>24</v>
      </c>
      <c r="B32" s="659" t="s">
        <v>3822</v>
      </c>
      <c r="C32" s="26"/>
      <c r="D32" s="253" t="s">
        <v>3823</v>
      </c>
      <c r="E32" s="36"/>
      <c r="F32" s="169" t="s">
        <v>95</v>
      </c>
      <c r="G32" s="12">
        <v>11</v>
      </c>
      <c r="H32" s="12">
        <v>11</v>
      </c>
      <c r="I32" s="313" t="s">
        <v>30</v>
      </c>
      <c r="J32" s="71">
        <v>17</v>
      </c>
      <c r="K32" s="14">
        <f t="shared" si="0"/>
        <v>34</v>
      </c>
      <c r="L32" s="15" t="s">
        <v>3373</v>
      </c>
      <c r="M32" s="15"/>
    </row>
    <row r="33" spans="1:13" ht="58.5" customHeight="1">
      <c r="A33" s="121">
        <v>8</v>
      </c>
      <c r="B33" s="659" t="s">
        <v>3824</v>
      </c>
      <c r="C33" s="26"/>
      <c r="D33" s="746" t="s">
        <v>3825</v>
      </c>
      <c r="E33" s="36"/>
      <c r="F33" s="169" t="s">
        <v>95</v>
      </c>
      <c r="G33" s="12">
        <v>11</v>
      </c>
      <c r="H33" s="12">
        <v>11</v>
      </c>
      <c r="I33" s="313" t="s">
        <v>30</v>
      </c>
      <c r="J33" s="71">
        <v>16.5</v>
      </c>
      <c r="K33" s="14">
        <f t="shared" si="0"/>
        <v>33</v>
      </c>
      <c r="L33" s="15" t="s">
        <v>3373</v>
      </c>
      <c r="M33" s="15"/>
    </row>
    <row r="34" spans="1:13" ht="58.5" customHeight="1">
      <c r="A34" s="121">
        <v>16</v>
      </c>
      <c r="B34" s="659" t="s">
        <v>3826</v>
      </c>
      <c r="C34" s="26"/>
      <c r="D34" s="746" t="s">
        <v>3827</v>
      </c>
      <c r="E34" s="36"/>
      <c r="F34" s="169" t="s">
        <v>95</v>
      </c>
      <c r="G34" s="12">
        <v>11</v>
      </c>
      <c r="H34" s="12">
        <v>11</v>
      </c>
      <c r="I34" s="313" t="s">
        <v>30</v>
      </c>
      <c r="J34" s="71">
        <v>16.5</v>
      </c>
      <c r="K34" s="14">
        <f t="shared" si="0"/>
        <v>33</v>
      </c>
      <c r="L34" s="15" t="s">
        <v>3373</v>
      </c>
      <c r="M34" s="15"/>
    </row>
    <row r="35" spans="1:13" ht="58.5" customHeight="1">
      <c r="A35" s="121">
        <v>3</v>
      </c>
      <c r="B35" s="659" t="s">
        <v>3828</v>
      </c>
      <c r="C35" s="26"/>
      <c r="D35" s="747" t="s">
        <v>3829</v>
      </c>
      <c r="E35" s="36"/>
      <c r="F35" s="169" t="s">
        <v>95</v>
      </c>
      <c r="G35" s="12">
        <v>11</v>
      </c>
      <c r="H35" s="12">
        <v>11</v>
      </c>
      <c r="I35" s="313" t="s">
        <v>30</v>
      </c>
      <c r="J35" s="71">
        <v>16</v>
      </c>
      <c r="K35" s="14">
        <f t="shared" si="0"/>
        <v>32</v>
      </c>
      <c r="L35" s="15" t="s">
        <v>3373</v>
      </c>
      <c r="M35" s="15"/>
    </row>
    <row r="36" spans="1:13" ht="58.5" customHeight="1">
      <c r="A36" s="121">
        <v>28</v>
      </c>
      <c r="B36" s="659" t="s">
        <v>3830</v>
      </c>
      <c r="C36" s="26"/>
      <c r="D36" s="746" t="s">
        <v>3831</v>
      </c>
      <c r="E36" s="110"/>
      <c r="F36" s="169" t="s">
        <v>95</v>
      </c>
      <c r="G36" s="12">
        <v>11</v>
      </c>
      <c r="H36" s="12">
        <v>11</v>
      </c>
      <c r="I36" s="313" t="s">
        <v>30</v>
      </c>
      <c r="J36" s="71">
        <v>15.5</v>
      </c>
      <c r="K36" s="14">
        <f t="shared" si="0"/>
        <v>31</v>
      </c>
      <c r="L36" s="15" t="s">
        <v>3373</v>
      </c>
      <c r="M36" s="15"/>
    </row>
    <row r="37" spans="1:13" ht="57" customHeight="1">
      <c r="A37" s="121"/>
      <c r="B37" s="667"/>
      <c r="C37" s="79"/>
      <c r="D37" s="79" t="s">
        <v>259</v>
      </c>
      <c r="E37" s="95"/>
      <c r="F37" s="80" t="s">
        <v>120</v>
      </c>
      <c r="G37" s="81"/>
      <c r="H37" s="81"/>
      <c r="I37" s="81"/>
      <c r="J37" s="81"/>
      <c r="K37" s="82"/>
      <c r="L37" s="83"/>
      <c r="M37" s="83"/>
    </row>
    <row r="38" spans="1:13" ht="81" customHeight="1">
      <c r="A38" s="121">
        <v>80</v>
      </c>
      <c r="B38" s="659" t="s">
        <v>3832</v>
      </c>
      <c r="C38" s="26"/>
      <c r="D38" s="92" t="s">
        <v>1157</v>
      </c>
      <c r="E38" s="137">
        <v>39483</v>
      </c>
      <c r="F38" s="28" t="s">
        <v>126</v>
      </c>
      <c r="G38" s="12">
        <v>11</v>
      </c>
      <c r="H38" s="12">
        <v>11</v>
      </c>
      <c r="I38" s="12" t="s">
        <v>52</v>
      </c>
      <c r="J38" s="71">
        <v>47.5</v>
      </c>
      <c r="K38" s="14">
        <f t="shared" si="0"/>
        <v>95</v>
      </c>
      <c r="L38" s="15" t="s">
        <v>2426</v>
      </c>
      <c r="M38" s="15"/>
    </row>
    <row r="39" spans="1:13" ht="81" customHeight="1">
      <c r="A39" s="121">
        <v>23</v>
      </c>
      <c r="B39" s="659" t="s">
        <v>3833</v>
      </c>
      <c r="C39" s="26"/>
      <c r="D39" s="61" t="s">
        <v>928</v>
      </c>
      <c r="E39" s="139">
        <v>39280</v>
      </c>
      <c r="F39" s="28" t="s">
        <v>126</v>
      </c>
      <c r="G39" s="12">
        <v>11</v>
      </c>
      <c r="H39" s="12">
        <v>11</v>
      </c>
      <c r="I39" s="12" t="s">
        <v>25</v>
      </c>
      <c r="J39" s="71">
        <v>38</v>
      </c>
      <c r="K39" s="14">
        <f t="shared" si="0"/>
        <v>76</v>
      </c>
      <c r="L39" s="15" t="s">
        <v>2426</v>
      </c>
      <c r="M39" s="15"/>
    </row>
    <row r="40" spans="1:13" ht="81" customHeight="1">
      <c r="A40" s="121">
        <v>10</v>
      </c>
      <c r="B40" s="659" t="s">
        <v>3834</v>
      </c>
      <c r="C40" s="26"/>
      <c r="D40" s="61" t="s">
        <v>1708</v>
      </c>
      <c r="E40" s="139">
        <v>39662</v>
      </c>
      <c r="F40" s="28" t="s">
        <v>126</v>
      </c>
      <c r="G40" s="12">
        <v>11</v>
      </c>
      <c r="H40" s="12">
        <v>11</v>
      </c>
      <c r="I40" s="12" t="s">
        <v>25</v>
      </c>
      <c r="J40" s="71">
        <v>36</v>
      </c>
      <c r="K40" s="14">
        <f t="shared" si="0"/>
        <v>72</v>
      </c>
      <c r="L40" s="15" t="s">
        <v>2426</v>
      </c>
      <c r="M40" s="15"/>
    </row>
    <row r="41" spans="1:13" ht="81" customHeight="1">
      <c r="A41" s="121">
        <v>17</v>
      </c>
      <c r="B41" s="659" t="s">
        <v>3835</v>
      </c>
      <c r="C41" s="26"/>
      <c r="D41" s="61" t="s">
        <v>920</v>
      </c>
      <c r="E41" s="139">
        <v>39280</v>
      </c>
      <c r="F41" s="28" t="s">
        <v>126</v>
      </c>
      <c r="G41" s="12">
        <v>11</v>
      </c>
      <c r="H41" s="12">
        <v>11</v>
      </c>
      <c r="I41" s="12" t="s">
        <v>25</v>
      </c>
      <c r="J41" s="71">
        <v>35</v>
      </c>
      <c r="K41" s="14">
        <f t="shared" si="0"/>
        <v>70</v>
      </c>
      <c r="L41" s="15" t="s">
        <v>2426</v>
      </c>
      <c r="M41" s="15"/>
    </row>
    <row r="42" spans="1:13" ht="81" customHeight="1">
      <c r="A42" s="121">
        <v>16</v>
      </c>
      <c r="B42" s="659" t="s">
        <v>3836</v>
      </c>
      <c r="C42" s="26"/>
      <c r="D42" s="61" t="s">
        <v>1711</v>
      </c>
      <c r="E42" s="139">
        <v>39430</v>
      </c>
      <c r="F42" s="28" t="s">
        <v>126</v>
      </c>
      <c r="G42" s="12">
        <v>11</v>
      </c>
      <c r="H42" s="12">
        <v>11</v>
      </c>
      <c r="I42" s="12" t="s">
        <v>25</v>
      </c>
      <c r="J42" s="71">
        <v>32.5</v>
      </c>
      <c r="K42" s="14">
        <f t="shared" si="0"/>
        <v>65</v>
      </c>
      <c r="L42" s="15" t="s">
        <v>2426</v>
      </c>
      <c r="M42" s="15"/>
    </row>
    <row r="43" spans="1:13" ht="81" customHeight="1">
      <c r="A43" s="121">
        <v>56</v>
      </c>
      <c r="B43" s="659" t="s">
        <v>3837</v>
      </c>
      <c r="C43" s="26"/>
      <c r="D43" s="61" t="s">
        <v>918</v>
      </c>
      <c r="E43" s="139">
        <v>39500</v>
      </c>
      <c r="F43" s="28" t="s">
        <v>126</v>
      </c>
      <c r="G43" s="12">
        <v>11</v>
      </c>
      <c r="H43" s="12">
        <v>11</v>
      </c>
      <c r="I43" s="12" t="s">
        <v>25</v>
      </c>
      <c r="J43" s="71">
        <v>26</v>
      </c>
      <c r="K43" s="14">
        <f t="shared" si="0"/>
        <v>52</v>
      </c>
      <c r="L43" s="15" t="s">
        <v>2426</v>
      </c>
      <c r="M43" s="15"/>
    </row>
    <row r="44" spans="1:13" ht="81" customHeight="1">
      <c r="A44" s="121">
        <v>23</v>
      </c>
      <c r="B44" s="659" t="s">
        <v>3838</v>
      </c>
      <c r="C44" s="26"/>
      <c r="D44" s="61" t="s">
        <v>922</v>
      </c>
      <c r="E44" s="139">
        <v>39613</v>
      </c>
      <c r="F44" s="28" t="s">
        <v>126</v>
      </c>
      <c r="G44" s="12">
        <v>11</v>
      </c>
      <c r="H44" s="12">
        <v>11</v>
      </c>
      <c r="I44" s="12" t="s">
        <v>25</v>
      </c>
      <c r="J44" s="71">
        <v>23.5</v>
      </c>
      <c r="K44" s="14">
        <f t="shared" si="0"/>
        <v>47</v>
      </c>
      <c r="L44" s="15" t="s">
        <v>2426</v>
      </c>
      <c r="M44" s="15"/>
    </row>
    <row r="45" spans="1:13" ht="81" customHeight="1">
      <c r="A45" s="121">
        <v>4</v>
      </c>
      <c r="B45" s="659" t="s">
        <v>3839</v>
      </c>
      <c r="C45" s="26"/>
      <c r="D45" s="61" t="s">
        <v>924</v>
      </c>
      <c r="E45" s="139">
        <v>39460</v>
      </c>
      <c r="F45" s="28" t="s">
        <v>126</v>
      </c>
      <c r="G45" s="12">
        <v>11</v>
      </c>
      <c r="H45" s="12">
        <v>11</v>
      </c>
      <c r="I45" s="12" t="s">
        <v>25</v>
      </c>
      <c r="J45" s="71">
        <v>22</v>
      </c>
      <c r="K45" s="14">
        <f t="shared" si="0"/>
        <v>44</v>
      </c>
      <c r="L45" s="15" t="s">
        <v>2426</v>
      </c>
      <c r="M45" s="15"/>
    </row>
    <row r="46" spans="1:13" ht="81" customHeight="1">
      <c r="A46" s="121">
        <v>17</v>
      </c>
      <c r="B46" s="659" t="s">
        <v>3840</v>
      </c>
      <c r="C46" s="26"/>
      <c r="D46" s="61" t="s">
        <v>2551</v>
      </c>
      <c r="E46" s="139">
        <v>39286</v>
      </c>
      <c r="F46" s="28" t="s">
        <v>126</v>
      </c>
      <c r="G46" s="12">
        <v>11</v>
      </c>
      <c r="H46" s="12">
        <v>11</v>
      </c>
      <c r="I46" s="12" t="s">
        <v>25</v>
      </c>
      <c r="J46" s="71">
        <v>20</v>
      </c>
      <c r="K46" s="14">
        <f t="shared" si="0"/>
        <v>40</v>
      </c>
      <c r="L46" s="15" t="s">
        <v>2426</v>
      </c>
      <c r="M46" s="15"/>
    </row>
    <row r="47" spans="1:13" ht="81" customHeight="1">
      <c r="A47" s="121">
        <v>4</v>
      </c>
      <c r="B47" s="659" t="s">
        <v>3841</v>
      </c>
      <c r="C47" s="26"/>
      <c r="D47" s="61" t="s">
        <v>930</v>
      </c>
      <c r="E47" s="139">
        <v>39441</v>
      </c>
      <c r="F47" s="28" t="s">
        <v>126</v>
      </c>
      <c r="G47" s="12">
        <v>11</v>
      </c>
      <c r="H47" s="12">
        <v>11</v>
      </c>
      <c r="I47" s="12" t="s">
        <v>25</v>
      </c>
      <c r="J47" s="71">
        <v>19</v>
      </c>
      <c r="K47" s="14">
        <f t="shared" si="0"/>
        <v>38</v>
      </c>
      <c r="L47" s="15" t="s">
        <v>2426</v>
      </c>
      <c r="M47" s="15"/>
    </row>
    <row r="48" spans="1:13" ht="81" customHeight="1">
      <c r="A48" s="121">
        <v>17</v>
      </c>
      <c r="B48" s="775" t="s">
        <v>3842</v>
      </c>
      <c r="C48" s="26"/>
      <c r="D48" s="61" t="s">
        <v>1162</v>
      </c>
      <c r="E48" s="139">
        <v>39429</v>
      </c>
      <c r="F48" s="28" t="s">
        <v>126</v>
      </c>
      <c r="G48" s="12">
        <v>11</v>
      </c>
      <c r="H48" s="12">
        <v>11</v>
      </c>
      <c r="I48" s="12" t="s">
        <v>25</v>
      </c>
      <c r="J48" s="71">
        <v>16.5</v>
      </c>
      <c r="K48" s="14">
        <f t="shared" si="0"/>
        <v>33</v>
      </c>
      <c r="L48" s="15" t="s">
        <v>2426</v>
      </c>
      <c r="M48" s="15"/>
    </row>
    <row r="49" spans="1:13" ht="81" customHeight="1">
      <c r="A49" s="121">
        <v>21</v>
      </c>
      <c r="B49" s="775" t="s">
        <v>3843</v>
      </c>
      <c r="C49" s="26"/>
      <c r="D49" s="61" t="s">
        <v>3844</v>
      </c>
      <c r="E49" s="139">
        <v>39548</v>
      </c>
      <c r="F49" s="28" t="s">
        <v>126</v>
      </c>
      <c r="G49" s="12">
        <v>11</v>
      </c>
      <c r="H49" s="12">
        <v>11</v>
      </c>
      <c r="I49" s="12" t="s">
        <v>25</v>
      </c>
      <c r="J49" s="71">
        <v>16.5</v>
      </c>
      <c r="K49" s="14">
        <f t="shared" si="0"/>
        <v>33</v>
      </c>
      <c r="L49" s="15" t="s">
        <v>2426</v>
      </c>
      <c r="M49" s="15"/>
    </row>
    <row r="50" spans="1:13" ht="81" customHeight="1">
      <c r="A50" s="121">
        <v>2</v>
      </c>
      <c r="B50" s="659" t="s">
        <v>3845</v>
      </c>
      <c r="C50" s="26"/>
      <c r="D50" s="61" t="s">
        <v>916</v>
      </c>
      <c r="E50" s="139">
        <v>39530</v>
      </c>
      <c r="F50" s="28" t="s">
        <v>126</v>
      </c>
      <c r="G50" s="12">
        <v>11</v>
      </c>
      <c r="H50" s="12">
        <v>11</v>
      </c>
      <c r="I50" s="12" t="s">
        <v>25</v>
      </c>
      <c r="J50" s="71">
        <v>16</v>
      </c>
      <c r="K50" s="14">
        <f t="shared" si="0"/>
        <v>32</v>
      </c>
      <c r="L50" s="15" t="s">
        <v>2426</v>
      </c>
      <c r="M50" s="15"/>
    </row>
    <row r="51" spans="1:13" ht="81" customHeight="1">
      <c r="A51" s="121">
        <v>33</v>
      </c>
      <c r="B51" s="659" t="s">
        <v>3846</v>
      </c>
      <c r="C51" s="26"/>
      <c r="D51" s="61" t="s">
        <v>1164</v>
      </c>
      <c r="E51" s="139">
        <v>39470</v>
      </c>
      <c r="F51" s="28" t="s">
        <v>126</v>
      </c>
      <c r="G51" s="12">
        <v>11</v>
      </c>
      <c r="H51" s="12">
        <v>11</v>
      </c>
      <c r="I51" s="12" t="s">
        <v>30</v>
      </c>
      <c r="J51" s="71">
        <v>15.5</v>
      </c>
      <c r="K51" s="14">
        <f t="shared" si="0"/>
        <v>31</v>
      </c>
      <c r="L51" s="15" t="s">
        <v>2426</v>
      </c>
      <c r="M51" s="15"/>
    </row>
    <row r="52" spans="1:13" ht="58.5" customHeight="1">
      <c r="A52" s="121">
        <v>14</v>
      </c>
      <c r="B52" s="659" t="s">
        <v>3847</v>
      </c>
      <c r="C52" s="26"/>
      <c r="D52" s="26" t="s">
        <v>1721</v>
      </c>
      <c r="E52" s="27">
        <v>39410</v>
      </c>
      <c r="F52" s="28" t="s">
        <v>160</v>
      </c>
      <c r="G52" s="12">
        <v>11</v>
      </c>
      <c r="H52" s="12">
        <v>11</v>
      </c>
      <c r="I52" s="46" t="s">
        <v>1482</v>
      </c>
      <c r="J52" s="12">
        <v>17</v>
      </c>
      <c r="K52" s="14">
        <f t="shared" si="0"/>
        <v>34</v>
      </c>
      <c r="L52" s="15" t="s">
        <v>161</v>
      </c>
      <c r="M52" s="15"/>
    </row>
    <row r="53" spans="1:13" ht="58.5" customHeight="1">
      <c r="A53" s="121">
        <v>7</v>
      </c>
      <c r="B53" s="659" t="s">
        <v>3848</v>
      </c>
      <c r="C53" s="26"/>
      <c r="D53" s="26" t="s">
        <v>934</v>
      </c>
      <c r="E53" s="27">
        <v>39327</v>
      </c>
      <c r="F53" s="28" t="s">
        <v>160</v>
      </c>
      <c r="G53" s="12">
        <v>11</v>
      </c>
      <c r="H53" s="12">
        <v>11</v>
      </c>
      <c r="I53" s="46" t="s">
        <v>1482</v>
      </c>
      <c r="J53" s="12">
        <v>16</v>
      </c>
      <c r="K53" s="14">
        <f t="shared" si="0"/>
        <v>32</v>
      </c>
      <c r="L53" s="15" t="s">
        <v>161</v>
      </c>
      <c r="M53" s="15"/>
    </row>
    <row r="54" spans="1:13" ht="58.5" customHeight="1">
      <c r="A54" s="121">
        <v>8</v>
      </c>
      <c r="B54" s="659" t="s">
        <v>3849</v>
      </c>
      <c r="C54" s="26"/>
      <c r="D54" s="26" t="s">
        <v>1470</v>
      </c>
      <c r="E54" s="27">
        <v>39646</v>
      </c>
      <c r="F54" s="28" t="s">
        <v>174</v>
      </c>
      <c r="G54" s="12">
        <v>11</v>
      </c>
      <c r="H54" s="12">
        <v>11</v>
      </c>
      <c r="I54" s="12" t="s">
        <v>1482</v>
      </c>
      <c r="J54" s="71">
        <v>24.5</v>
      </c>
      <c r="K54" s="14">
        <f t="shared" si="0"/>
        <v>49</v>
      </c>
      <c r="L54" s="15" t="s">
        <v>3387</v>
      </c>
      <c r="M54" s="15"/>
    </row>
    <row r="55" spans="1:13" ht="58.5" customHeight="1">
      <c r="A55" s="121">
        <v>24</v>
      </c>
      <c r="B55" s="659" t="s">
        <v>3850</v>
      </c>
      <c r="C55" s="26"/>
      <c r="D55" s="26" t="s">
        <v>2715</v>
      </c>
      <c r="E55" s="27">
        <v>39619</v>
      </c>
      <c r="F55" s="28" t="s">
        <v>174</v>
      </c>
      <c r="G55" s="12">
        <v>11</v>
      </c>
      <c r="H55" s="12">
        <v>11</v>
      </c>
      <c r="I55" s="12" t="s">
        <v>1482</v>
      </c>
      <c r="J55" s="71">
        <v>18.5</v>
      </c>
      <c r="K55" s="14">
        <f t="shared" si="0"/>
        <v>37</v>
      </c>
      <c r="L55" s="15" t="s">
        <v>3387</v>
      </c>
      <c r="M55" s="15"/>
    </row>
    <row r="56" spans="1:13" ht="58.5" customHeight="1">
      <c r="A56" s="121">
        <v>12</v>
      </c>
      <c r="B56" s="659" t="s">
        <v>3851</v>
      </c>
      <c r="C56" s="26"/>
      <c r="D56" s="26" t="s">
        <v>1460</v>
      </c>
      <c r="E56" s="27">
        <v>39372</v>
      </c>
      <c r="F56" s="28" t="s">
        <v>174</v>
      </c>
      <c r="G56" s="12">
        <v>11</v>
      </c>
      <c r="H56" s="12">
        <v>11</v>
      </c>
      <c r="I56" s="12" t="s">
        <v>1482</v>
      </c>
      <c r="J56" s="71">
        <v>18</v>
      </c>
      <c r="K56" s="14">
        <f t="shared" si="0"/>
        <v>36</v>
      </c>
      <c r="L56" s="15" t="s">
        <v>3387</v>
      </c>
      <c r="M56" s="15"/>
    </row>
    <row r="57" spans="1:13" ht="58.5" customHeight="1">
      <c r="A57" s="121">
        <v>16</v>
      </c>
      <c r="B57" s="659" t="s">
        <v>3852</v>
      </c>
      <c r="C57" s="26"/>
      <c r="D57" s="26" t="s">
        <v>3853</v>
      </c>
      <c r="E57" s="27">
        <v>39655</v>
      </c>
      <c r="F57" s="28" t="s">
        <v>174</v>
      </c>
      <c r="G57" s="12">
        <v>11</v>
      </c>
      <c r="H57" s="12">
        <v>11</v>
      </c>
      <c r="I57" s="12" t="s">
        <v>1482</v>
      </c>
      <c r="J57" s="71">
        <v>17</v>
      </c>
      <c r="K57" s="14">
        <f t="shared" si="0"/>
        <v>34</v>
      </c>
      <c r="L57" s="15" t="s">
        <v>3387</v>
      </c>
      <c r="M57" s="15"/>
    </row>
    <row r="58" spans="1:13" ht="58.5" customHeight="1">
      <c r="A58" s="121">
        <v>26</v>
      </c>
      <c r="B58" s="659" t="s">
        <v>3854</v>
      </c>
      <c r="C58" s="26"/>
      <c r="D58" s="26" t="s">
        <v>2255</v>
      </c>
      <c r="E58" s="27">
        <v>39734</v>
      </c>
      <c r="F58" s="28" t="s">
        <v>174</v>
      </c>
      <c r="G58" s="12">
        <v>11</v>
      </c>
      <c r="H58" s="12">
        <v>11</v>
      </c>
      <c r="I58" s="12" t="s">
        <v>1482</v>
      </c>
      <c r="J58" s="71">
        <v>16</v>
      </c>
      <c r="K58" s="14">
        <f t="shared" si="0"/>
        <v>32</v>
      </c>
      <c r="L58" s="15" t="s">
        <v>3387</v>
      </c>
      <c r="M58" s="15"/>
    </row>
    <row r="59" spans="1:13" ht="58.5" customHeight="1">
      <c r="A59" s="121">
        <v>2</v>
      </c>
      <c r="B59" s="659" t="s">
        <v>3855</v>
      </c>
      <c r="C59" s="26"/>
      <c r="D59" s="26" t="s">
        <v>3856</v>
      </c>
      <c r="E59" s="27">
        <v>39722</v>
      </c>
      <c r="F59" s="28" t="s">
        <v>174</v>
      </c>
      <c r="G59" s="12">
        <v>11</v>
      </c>
      <c r="H59" s="12">
        <v>11</v>
      </c>
      <c r="I59" s="12" t="s">
        <v>1482</v>
      </c>
      <c r="J59" s="71">
        <v>16</v>
      </c>
      <c r="K59" s="14">
        <f t="shared" si="0"/>
        <v>32</v>
      </c>
      <c r="L59" s="15" t="s">
        <v>3387</v>
      </c>
      <c r="M59" s="15"/>
    </row>
    <row r="60" spans="1:13" ht="58.5" customHeight="1">
      <c r="A60" s="121"/>
      <c r="B60" s="667"/>
      <c r="C60" s="79"/>
      <c r="D60" s="79" t="s">
        <v>259</v>
      </c>
      <c r="E60" s="77"/>
      <c r="F60" s="80" t="s">
        <v>198</v>
      </c>
      <c r="G60" s="81"/>
      <c r="H60" s="81"/>
      <c r="I60" s="81"/>
      <c r="J60" s="81"/>
      <c r="K60" s="81"/>
      <c r="L60" s="83"/>
      <c r="M60" s="83"/>
    </row>
    <row r="61" spans="1:13" ht="58.5" customHeight="1">
      <c r="A61" s="121">
        <v>38</v>
      </c>
      <c r="B61" s="548" t="s">
        <v>3857</v>
      </c>
      <c r="C61" s="26"/>
      <c r="D61" s="776" t="s">
        <v>948</v>
      </c>
      <c r="E61" s="120">
        <v>39676</v>
      </c>
      <c r="F61" s="28" t="s">
        <v>208</v>
      </c>
      <c r="G61" s="12">
        <v>11</v>
      </c>
      <c r="H61" s="12">
        <v>11</v>
      </c>
      <c r="I61" s="289" t="s">
        <v>52</v>
      </c>
      <c r="J61" s="71">
        <v>25</v>
      </c>
      <c r="K61" s="14">
        <f t="shared" si="0"/>
        <v>50</v>
      </c>
      <c r="L61" s="29" t="s">
        <v>1472</v>
      </c>
      <c r="M61" s="15"/>
    </row>
    <row r="62" spans="1:13" ht="58.5" customHeight="1">
      <c r="A62" s="121">
        <v>28</v>
      </c>
      <c r="B62" s="548" t="s">
        <v>3858</v>
      </c>
      <c r="C62" s="26"/>
      <c r="D62" s="777" t="s">
        <v>946</v>
      </c>
      <c r="E62" s="120">
        <v>39567</v>
      </c>
      <c r="F62" s="28" t="s">
        <v>208</v>
      </c>
      <c r="G62" s="12">
        <v>11</v>
      </c>
      <c r="H62" s="12">
        <v>11</v>
      </c>
      <c r="I62" s="290" t="s">
        <v>1482</v>
      </c>
      <c r="J62" s="71">
        <v>21</v>
      </c>
      <c r="K62" s="14">
        <f t="shared" si="0"/>
        <v>42</v>
      </c>
      <c r="L62" s="29" t="s">
        <v>1472</v>
      </c>
      <c r="M62" s="15"/>
    </row>
    <row r="63" spans="1:13" ht="58.5" customHeight="1">
      <c r="A63" s="121">
        <v>10</v>
      </c>
      <c r="B63" s="548" t="s">
        <v>3859</v>
      </c>
      <c r="C63" s="26"/>
      <c r="D63" s="778" t="s">
        <v>1480</v>
      </c>
      <c r="E63" s="120">
        <v>39437</v>
      </c>
      <c r="F63" s="28" t="s">
        <v>208</v>
      </c>
      <c r="G63" s="12">
        <v>11</v>
      </c>
      <c r="H63" s="12">
        <v>11</v>
      </c>
      <c r="I63" s="290" t="s">
        <v>1482</v>
      </c>
      <c r="J63" s="71">
        <v>17.5</v>
      </c>
      <c r="K63" s="14">
        <f t="shared" si="0"/>
        <v>35</v>
      </c>
      <c r="L63" s="29" t="s">
        <v>1472</v>
      </c>
      <c r="M63" s="15"/>
    </row>
    <row r="64" spans="1:13" ht="58.5" customHeight="1">
      <c r="A64" s="121">
        <v>0</v>
      </c>
      <c r="B64" s="548" t="s">
        <v>3860</v>
      </c>
      <c r="C64" s="26"/>
      <c r="D64" s="778" t="s">
        <v>3861</v>
      </c>
      <c r="E64" s="120">
        <v>39303</v>
      </c>
      <c r="F64" s="28" t="s">
        <v>208</v>
      </c>
      <c r="G64" s="12">
        <v>11</v>
      </c>
      <c r="H64" s="12">
        <v>11</v>
      </c>
      <c r="I64" s="290" t="s">
        <v>1482</v>
      </c>
      <c r="J64" s="71">
        <v>16.5</v>
      </c>
      <c r="K64" s="14">
        <f t="shared" si="0"/>
        <v>33</v>
      </c>
      <c r="L64" s="29" t="s">
        <v>1472</v>
      </c>
      <c r="M64" s="15"/>
    </row>
    <row r="65" spans="1:19" ht="58.5" customHeight="1">
      <c r="A65" s="121">
        <v>0</v>
      </c>
      <c r="B65" s="548" t="s">
        <v>3862</v>
      </c>
      <c r="C65" s="26"/>
      <c r="D65" s="778" t="s">
        <v>1476</v>
      </c>
      <c r="E65" s="301">
        <v>39656</v>
      </c>
      <c r="F65" s="28" t="s">
        <v>208</v>
      </c>
      <c r="G65" s="12">
        <v>11</v>
      </c>
      <c r="H65" s="12">
        <v>11</v>
      </c>
      <c r="I65" s="290" t="s">
        <v>1482</v>
      </c>
      <c r="J65" s="71">
        <v>16</v>
      </c>
      <c r="K65" s="14">
        <f t="shared" si="0"/>
        <v>32</v>
      </c>
      <c r="L65" s="29" t="s">
        <v>1472</v>
      </c>
      <c r="M65" s="15"/>
    </row>
    <row r="66" spans="1:19" ht="58.5" customHeight="1">
      <c r="A66" s="121">
        <v>2</v>
      </c>
      <c r="B66" s="548" t="s">
        <v>3863</v>
      </c>
      <c r="C66" s="26"/>
      <c r="D66" s="779" t="s">
        <v>1474</v>
      </c>
      <c r="E66" s="780">
        <v>39412</v>
      </c>
      <c r="F66" s="28" t="s">
        <v>208</v>
      </c>
      <c r="G66" s="12">
        <v>11</v>
      </c>
      <c r="H66" s="12">
        <v>11</v>
      </c>
      <c r="I66" s="290" t="s">
        <v>1482</v>
      </c>
      <c r="J66" s="71">
        <v>15.5</v>
      </c>
      <c r="K66" s="14">
        <f t="shared" si="0"/>
        <v>31</v>
      </c>
      <c r="L66" s="29" t="s">
        <v>1472</v>
      </c>
      <c r="M66" s="15"/>
    </row>
    <row r="67" spans="1:19" ht="58.5" customHeight="1">
      <c r="A67" s="121">
        <v>20</v>
      </c>
      <c r="B67" s="548" t="s">
        <v>3864</v>
      </c>
      <c r="C67" s="26"/>
      <c r="D67" s="781" t="s">
        <v>3865</v>
      </c>
      <c r="E67" s="120">
        <v>39504</v>
      </c>
      <c r="F67" s="28" t="s">
        <v>222</v>
      </c>
      <c r="G67" s="121">
        <v>11</v>
      </c>
      <c r="H67" s="121">
        <v>11</v>
      </c>
      <c r="I67" s="764" t="s">
        <v>1482</v>
      </c>
      <c r="J67" s="283">
        <v>16</v>
      </c>
      <c r="K67" s="122">
        <f t="shared" si="0"/>
        <v>32</v>
      </c>
      <c r="L67" s="121" t="s">
        <v>473</v>
      </c>
      <c r="M67" s="15"/>
    </row>
    <row r="68" spans="1:19" ht="57" customHeight="1">
      <c r="A68" s="121">
        <v>22</v>
      </c>
      <c r="B68" s="548" t="s">
        <v>3866</v>
      </c>
      <c r="C68" s="26"/>
      <c r="D68" s="119" t="s">
        <v>3867</v>
      </c>
      <c r="E68" s="120">
        <v>39602</v>
      </c>
      <c r="F68" s="28" t="s">
        <v>222</v>
      </c>
      <c r="G68" s="121">
        <v>11</v>
      </c>
      <c r="H68" s="121">
        <v>11</v>
      </c>
      <c r="I68" s="121" t="s">
        <v>1482</v>
      </c>
      <c r="J68" s="121">
        <v>16</v>
      </c>
      <c r="K68" s="122">
        <f t="shared" si="0"/>
        <v>32</v>
      </c>
      <c r="L68" s="121" t="s">
        <v>473</v>
      </c>
      <c r="M68" s="15"/>
      <c r="N68" s="3"/>
      <c r="O68" s="3"/>
      <c r="P68" s="3"/>
      <c r="Q68" s="3"/>
      <c r="R68" s="3"/>
      <c r="S68" s="3"/>
    </row>
    <row r="69" spans="1:19" ht="54.75" customHeight="1">
      <c r="A69" s="121"/>
      <c r="B69" s="667"/>
      <c r="C69" s="79"/>
      <c r="D69" s="100" t="s">
        <v>259</v>
      </c>
      <c r="E69" s="95"/>
      <c r="F69" s="611" t="s">
        <v>297</v>
      </c>
      <c r="G69" s="81"/>
      <c r="H69" s="81"/>
      <c r="I69" s="81"/>
      <c r="J69" s="81"/>
      <c r="K69" s="81"/>
      <c r="L69" s="83"/>
      <c r="M69" s="83"/>
      <c r="N69" s="3"/>
      <c r="O69" s="3"/>
      <c r="P69" s="3"/>
      <c r="Q69" s="3"/>
      <c r="R69" s="3"/>
      <c r="S69" s="3"/>
    </row>
    <row r="70" spans="1:19">
      <c r="C70" s="902" t="s">
        <v>223</v>
      </c>
      <c r="D70" s="903"/>
      <c r="E70" s="903"/>
      <c r="F70" s="903"/>
      <c r="G70" s="903"/>
      <c r="H70" s="903"/>
      <c r="I70" s="903"/>
      <c r="J70" s="903"/>
      <c r="K70" s="903"/>
      <c r="L70" s="903"/>
      <c r="M70" s="904"/>
    </row>
    <row r="71" spans="1:19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9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</sheetData>
  <mergeCells count="6">
    <mergeCell ref="C70:M70"/>
    <mergeCell ref="E2:N2"/>
    <mergeCell ref="E3:N3"/>
    <mergeCell ref="E4:N4"/>
    <mergeCell ref="E5:N5"/>
    <mergeCell ref="D8:N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BFF"/>
  </sheetPr>
  <dimension ref="A2:R60"/>
  <sheetViews>
    <sheetView workbookViewId="0"/>
  </sheetViews>
  <sheetFormatPr defaultColWidth="10.42578125" defaultRowHeight="12.75"/>
  <cols>
    <col min="1" max="1" width="32.8554687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3267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3868</v>
      </c>
      <c r="B12" s="8" t="s">
        <v>1418</v>
      </c>
      <c r="C12" s="9" t="s">
        <v>1994</v>
      </c>
      <c r="D12" s="10">
        <v>39842</v>
      </c>
      <c r="E12" s="11" t="s">
        <v>19</v>
      </c>
      <c r="F12" s="12">
        <v>10</v>
      </c>
      <c r="G12" s="12">
        <v>10</v>
      </c>
      <c r="H12" s="12" t="s">
        <v>21</v>
      </c>
      <c r="I12" s="71">
        <v>50</v>
      </c>
      <c r="J12" s="14">
        <f t="shared" ref="J12:J55" si="0">I12/55*100</f>
        <v>90.909090909090907</v>
      </c>
      <c r="K12" s="15" t="s">
        <v>3077</v>
      </c>
      <c r="L12" s="15"/>
    </row>
    <row r="13" spans="1:13" ht="51">
      <c r="A13" s="7" t="s">
        <v>3869</v>
      </c>
      <c r="B13" s="8" t="s">
        <v>3870</v>
      </c>
      <c r="C13" s="9" t="s">
        <v>3871</v>
      </c>
      <c r="D13" s="10">
        <v>39907</v>
      </c>
      <c r="E13" s="11" t="s">
        <v>19</v>
      </c>
      <c r="F13" s="12">
        <v>10</v>
      </c>
      <c r="G13" s="12">
        <v>10</v>
      </c>
      <c r="H13" s="12" t="s">
        <v>21</v>
      </c>
      <c r="I13" s="71">
        <v>48</v>
      </c>
      <c r="J13" s="14">
        <f t="shared" si="0"/>
        <v>87.272727272727266</v>
      </c>
      <c r="K13" s="15" t="s">
        <v>3073</v>
      </c>
      <c r="L13" s="15"/>
    </row>
    <row r="14" spans="1:13" ht="51">
      <c r="A14" s="7" t="s">
        <v>3872</v>
      </c>
      <c r="B14" s="8" t="s">
        <v>1423</v>
      </c>
      <c r="C14" s="9" t="s">
        <v>766</v>
      </c>
      <c r="D14" s="10">
        <v>40072</v>
      </c>
      <c r="E14" s="11" t="s">
        <v>19</v>
      </c>
      <c r="F14" s="12">
        <v>10</v>
      </c>
      <c r="G14" s="12">
        <v>10</v>
      </c>
      <c r="H14" s="2" t="s">
        <v>21</v>
      </c>
      <c r="I14" s="71">
        <v>48</v>
      </c>
      <c r="J14" s="14">
        <f t="shared" si="0"/>
        <v>87.272727272727266</v>
      </c>
      <c r="K14" s="15" t="s">
        <v>3073</v>
      </c>
      <c r="L14" s="15"/>
    </row>
    <row r="15" spans="1:13" ht="51">
      <c r="A15" s="7" t="s">
        <v>3873</v>
      </c>
      <c r="B15" s="8" t="s">
        <v>1993</v>
      </c>
      <c r="C15" s="9" t="s">
        <v>3874</v>
      </c>
      <c r="D15" s="10">
        <v>39746</v>
      </c>
      <c r="E15" s="11" t="s">
        <v>19</v>
      </c>
      <c r="F15" s="12">
        <v>10</v>
      </c>
      <c r="G15" s="12">
        <v>10</v>
      </c>
      <c r="H15" s="12" t="s">
        <v>21</v>
      </c>
      <c r="I15" s="71">
        <v>47</v>
      </c>
      <c r="J15" s="14">
        <f t="shared" si="0"/>
        <v>85.454545454545453</v>
      </c>
      <c r="K15" s="15" t="s">
        <v>3073</v>
      </c>
      <c r="L15" s="15"/>
    </row>
    <row r="16" spans="1:13" ht="51">
      <c r="A16" s="7" t="s">
        <v>3875</v>
      </c>
      <c r="B16" s="8" t="s">
        <v>2212</v>
      </c>
      <c r="C16" s="9" t="s">
        <v>2940</v>
      </c>
      <c r="D16" s="10">
        <v>39855</v>
      </c>
      <c r="E16" s="11" t="s">
        <v>19</v>
      </c>
      <c r="F16" s="12">
        <v>10</v>
      </c>
      <c r="G16" s="12">
        <v>10</v>
      </c>
      <c r="H16" s="2" t="s">
        <v>21</v>
      </c>
      <c r="I16" s="71">
        <v>46</v>
      </c>
      <c r="J16" s="14">
        <f t="shared" si="0"/>
        <v>83.636363636363626</v>
      </c>
      <c r="K16" s="15" t="s">
        <v>3077</v>
      </c>
      <c r="L16" s="15"/>
    </row>
    <row r="17" spans="1:12" ht="51">
      <c r="A17" s="7" t="s">
        <v>3876</v>
      </c>
      <c r="B17" s="8" t="s">
        <v>2214</v>
      </c>
      <c r="C17" s="9" t="s">
        <v>1051</v>
      </c>
      <c r="D17" s="10">
        <v>39990</v>
      </c>
      <c r="E17" s="11" t="s">
        <v>19</v>
      </c>
      <c r="F17" s="12">
        <v>10</v>
      </c>
      <c r="G17" s="12">
        <v>10</v>
      </c>
      <c r="H17" s="12" t="s">
        <v>52</v>
      </c>
      <c r="I17" s="71">
        <v>45</v>
      </c>
      <c r="J17" s="14">
        <f t="shared" si="0"/>
        <v>81.818181818181827</v>
      </c>
      <c r="K17" s="15" t="s">
        <v>3073</v>
      </c>
      <c r="L17" s="15"/>
    </row>
    <row r="18" spans="1:12" ht="51">
      <c r="A18" s="7" t="s">
        <v>3877</v>
      </c>
      <c r="B18" s="8" t="s">
        <v>2217</v>
      </c>
      <c r="C18" s="9" t="s">
        <v>1045</v>
      </c>
      <c r="D18" s="10">
        <v>39700</v>
      </c>
      <c r="E18" s="11" t="s">
        <v>19</v>
      </c>
      <c r="F18" s="12">
        <v>10</v>
      </c>
      <c r="G18" s="12">
        <v>10</v>
      </c>
      <c r="H18" s="12" t="s">
        <v>52</v>
      </c>
      <c r="I18" s="71">
        <v>45</v>
      </c>
      <c r="J18" s="14">
        <f t="shared" si="0"/>
        <v>81.818181818181827</v>
      </c>
      <c r="K18" s="15" t="s">
        <v>3077</v>
      </c>
      <c r="L18" s="15"/>
    </row>
    <row r="19" spans="1:12" ht="58.5" customHeight="1">
      <c r="A19" s="7" t="s">
        <v>3878</v>
      </c>
      <c r="B19" s="8" t="s">
        <v>3879</v>
      </c>
      <c r="C19" s="9" t="s">
        <v>3691</v>
      </c>
      <c r="D19" s="10">
        <v>39624</v>
      </c>
      <c r="E19" s="11" t="s">
        <v>19</v>
      </c>
      <c r="F19" s="12">
        <v>10</v>
      </c>
      <c r="G19" s="12">
        <v>10</v>
      </c>
      <c r="H19" s="12" t="s">
        <v>25</v>
      </c>
      <c r="I19" s="71">
        <v>43</v>
      </c>
      <c r="J19" s="14">
        <f t="shared" si="0"/>
        <v>78.181818181818187</v>
      </c>
      <c r="K19" s="15" t="s">
        <v>3073</v>
      </c>
      <c r="L19" s="15"/>
    </row>
    <row r="20" spans="1:12" ht="57" customHeight="1">
      <c r="A20" s="7" t="s">
        <v>3880</v>
      </c>
      <c r="B20" s="17"/>
      <c r="C20" s="262" t="s">
        <v>1628</v>
      </c>
      <c r="D20" s="263">
        <v>40007</v>
      </c>
      <c r="E20" s="11" t="s">
        <v>51</v>
      </c>
      <c r="F20" s="12">
        <v>10</v>
      </c>
      <c r="G20" s="12">
        <v>10</v>
      </c>
      <c r="H20" s="20" t="s">
        <v>52</v>
      </c>
      <c r="I20" s="71">
        <v>48</v>
      </c>
      <c r="J20" s="14">
        <f t="shared" si="0"/>
        <v>87.272727272727266</v>
      </c>
      <c r="K20" s="262" t="s">
        <v>3270</v>
      </c>
      <c r="L20" s="15"/>
    </row>
    <row r="21" spans="1:12" ht="57" customHeight="1">
      <c r="A21" s="7" t="s">
        <v>3881</v>
      </c>
      <c r="B21" s="17"/>
      <c r="C21" s="262" t="s">
        <v>789</v>
      </c>
      <c r="D21" s="263">
        <v>39455</v>
      </c>
      <c r="E21" s="11" t="s">
        <v>51</v>
      </c>
      <c r="F21" s="12">
        <v>10</v>
      </c>
      <c r="G21" s="12">
        <v>10</v>
      </c>
      <c r="H21" s="24" t="s">
        <v>59</v>
      </c>
      <c r="I21" s="71">
        <v>47</v>
      </c>
      <c r="J21" s="14">
        <f t="shared" si="0"/>
        <v>85.454545454545453</v>
      </c>
      <c r="K21" s="262" t="s">
        <v>3201</v>
      </c>
      <c r="L21" s="15"/>
    </row>
    <row r="22" spans="1:12" ht="57" customHeight="1">
      <c r="A22" s="7" t="s">
        <v>3882</v>
      </c>
      <c r="B22" s="17"/>
      <c r="C22" s="262" t="s">
        <v>3883</v>
      </c>
      <c r="D22" s="263">
        <v>39584</v>
      </c>
      <c r="E22" s="11" t="s">
        <v>51</v>
      </c>
      <c r="F22" s="12">
        <v>10</v>
      </c>
      <c r="G22" s="12">
        <v>10</v>
      </c>
      <c r="H22" s="24" t="s">
        <v>59</v>
      </c>
      <c r="I22" s="71">
        <v>47</v>
      </c>
      <c r="J22" s="14">
        <f t="shared" si="0"/>
        <v>85.454545454545453</v>
      </c>
      <c r="K22" s="262" t="s">
        <v>3270</v>
      </c>
      <c r="L22" s="15"/>
    </row>
    <row r="23" spans="1:12" ht="57" customHeight="1">
      <c r="A23" s="7" t="s">
        <v>3884</v>
      </c>
      <c r="B23" s="17"/>
      <c r="C23" s="262" t="s">
        <v>3885</v>
      </c>
      <c r="D23" s="263">
        <v>39828</v>
      </c>
      <c r="E23" s="11" t="s">
        <v>51</v>
      </c>
      <c r="F23" s="12">
        <v>10</v>
      </c>
      <c r="G23" s="12">
        <v>10</v>
      </c>
      <c r="H23" s="24" t="s">
        <v>59</v>
      </c>
      <c r="I23" s="71">
        <v>44</v>
      </c>
      <c r="J23" s="14">
        <f t="shared" si="0"/>
        <v>80</v>
      </c>
      <c r="K23" s="262" t="s">
        <v>3270</v>
      </c>
      <c r="L23" s="15"/>
    </row>
    <row r="24" spans="1:12" ht="60" customHeight="1">
      <c r="A24" s="7" t="s">
        <v>3886</v>
      </c>
      <c r="B24" s="26"/>
      <c r="C24" s="26" t="s">
        <v>3887</v>
      </c>
      <c r="D24" s="27">
        <v>39724</v>
      </c>
      <c r="E24" s="28" t="s">
        <v>79</v>
      </c>
      <c r="F24" s="12">
        <v>10</v>
      </c>
      <c r="G24" s="12">
        <v>10</v>
      </c>
      <c r="H24" s="12" t="s">
        <v>21</v>
      </c>
      <c r="I24" s="71">
        <v>48</v>
      </c>
      <c r="J24" s="14">
        <f t="shared" si="0"/>
        <v>87.272727272727266</v>
      </c>
      <c r="K24" s="15" t="s">
        <v>3888</v>
      </c>
      <c r="L24" s="15"/>
    </row>
    <row r="25" spans="1:12" ht="60" customHeight="1">
      <c r="A25" s="7" t="s">
        <v>3889</v>
      </c>
      <c r="B25" s="26"/>
      <c r="C25" s="203" t="s">
        <v>3890</v>
      </c>
      <c r="D25" s="27">
        <v>39913</v>
      </c>
      <c r="E25" s="28" t="s">
        <v>79</v>
      </c>
      <c r="F25" s="12">
        <v>10</v>
      </c>
      <c r="G25" s="12">
        <v>10</v>
      </c>
      <c r="H25" s="12" t="s">
        <v>21</v>
      </c>
      <c r="I25" s="71">
        <v>48</v>
      </c>
      <c r="J25" s="14">
        <f t="shared" si="0"/>
        <v>87.272727272727266</v>
      </c>
      <c r="K25" t="s">
        <v>3888</v>
      </c>
      <c r="L25" s="15"/>
    </row>
    <row r="26" spans="1:12" ht="60" customHeight="1">
      <c r="A26" s="7" t="s">
        <v>3891</v>
      </c>
      <c r="B26" s="26"/>
      <c r="C26" s="203" t="s">
        <v>795</v>
      </c>
      <c r="D26" s="27">
        <v>39442</v>
      </c>
      <c r="E26" s="28" t="s">
        <v>79</v>
      </c>
      <c r="F26" s="12">
        <v>10</v>
      </c>
      <c r="G26" s="12">
        <v>10</v>
      </c>
      <c r="H26" s="12" t="s">
        <v>21</v>
      </c>
      <c r="I26" s="71">
        <v>48</v>
      </c>
      <c r="J26" s="14">
        <f t="shared" si="0"/>
        <v>87.272727272727266</v>
      </c>
      <c r="K26" s="248" t="s">
        <v>3888</v>
      </c>
      <c r="L26" s="15"/>
    </row>
    <row r="27" spans="1:12" ht="58.5" customHeight="1">
      <c r="A27" s="7" t="s">
        <v>3892</v>
      </c>
      <c r="B27" s="26"/>
      <c r="C27" s="257" t="s">
        <v>2969</v>
      </c>
      <c r="D27" s="36">
        <v>39827</v>
      </c>
      <c r="E27" s="28" t="s">
        <v>79</v>
      </c>
      <c r="F27" s="12">
        <v>10</v>
      </c>
      <c r="G27" s="12">
        <v>10</v>
      </c>
      <c r="H27" s="12" t="s">
        <v>25</v>
      </c>
      <c r="I27" s="71">
        <v>45</v>
      </c>
      <c r="J27" s="14">
        <f t="shared" si="0"/>
        <v>81.818181818181827</v>
      </c>
      <c r="K27" s="248" t="s">
        <v>3888</v>
      </c>
      <c r="L27" s="15"/>
    </row>
    <row r="28" spans="1:12" ht="58.5" customHeight="1">
      <c r="A28" s="7" t="s">
        <v>3893</v>
      </c>
      <c r="B28" s="26"/>
      <c r="C28" s="38" t="s">
        <v>3894</v>
      </c>
      <c r="D28" s="782">
        <v>39643</v>
      </c>
      <c r="E28" s="28" t="s">
        <v>95</v>
      </c>
      <c r="F28" s="12">
        <v>10</v>
      </c>
      <c r="G28" s="12">
        <v>10</v>
      </c>
      <c r="H28" s="12" t="s">
        <v>21</v>
      </c>
      <c r="I28" s="71">
        <v>48</v>
      </c>
      <c r="J28" s="14">
        <f t="shared" si="0"/>
        <v>87.272727272727266</v>
      </c>
      <c r="K28" s="15" t="s">
        <v>3895</v>
      </c>
      <c r="L28" s="15"/>
    </row>
    <row r="29" spans="1:12" ht="58.5" customHeight="1">
      <c r="A29" s="7" t="s">
        <v>3896</v>
      </c>
      <c r="B29" s="26"/>
      <c r="C29" s="37" t="s">
        <v>2015</v>
      </c>
      <c r="D29" s="110">
        <v>39752</v>
      </c>
      <c r="E29" s="28" t="s">
        <v>95</v>
      </c>
      <c r="F29" s="12">
        <v>10</v>
      </c>
      <c r="G29" s="12">
        <v>10</v>
      </c>
      <c r="H29" s="12" t="s">
        <v>21</v>
      </c>
      <c r="I29" s="71">
        <v>48</v>
      </c>
      <c r="J29" s="14">
        <f t="shared" si="0"/>
        <v>87.272727272727266</v>
      </c>
      <c r="K29" s="15" t="s">
        <v>3895</v>
      </c>
      <c r="L29" s="15"/>
    </row>
    <row r="30" spans="1:12" ht="58.5" customHeight="1">
      <c r="A30" s="7" t="s">
        <v>3897</v>
      </c>
      <c r="B30" s="26"/>
      <c r="C30" s="37" t="s">
        <v>807</v>
      </c>
      <c r="D30" s="110">
        <v>39652</v>
      </c>
      <c r="E30" s="28" t="s">
        <v>95</v>
      </c>
      <c r="F30" s="12">
        <v>10</v>
      </c>
      <c r="G30" s="12">
        <v>10</v>
      </c>
      <c r="H30" s="12" t="s">
        <v>25</v>
      </c>
      <c r="I30" s="71">
        <v>47</v>
      </c>
      <c r="J30" s="14">
        <f t="shared" si="0"/>
        <v>85.454545454545453</v>
      </c>
      <c r="K30" s="15" t="s">
        <v>3895</v>
      </c>
      <c r="L30" s="15"/>
    </row>
    <row r="31" spans="1:12" ht="58.5" customHeight="1">
      <c r="A31" s="7" t="s">
        <v>3898</v>
      </c>
      <c r="B31" s="26"/>
      <c r="C31" s="37" t="s">
        <v>3899</v>
      </c>
      <c r="D31" s="110">
        <v>39842</v>
      </c>
      <c r="E31" s="28" t="s">
        <v>95</v>
      </c>
      <c r="F31" s="12">
        <v>10</v>
      </c>
      <c r="G31" s="12">
        <v>10</v>
      </c>
      <c r="H31" s="12" t="s">
        <v>25</v>
      </c>
      <c r="I31" s="71">
        <v>46</v>
      </c>
      <c r="J31" s="14">
        <f t="shared" si="0"/>
        <v>83.636363636363626</v>
      </c>
      <c r="K31" s="15" t="s">
        <v>3895</v>
      </c>
      <c r="L31" s="15"/>
    </row>
    <row r="32" spans="1:12" ht="58.5" customHeight="1">
      <c r="A32" s="7" t="s">
        <v>3900</v>
      </c>
      <c r="B32" s="26"/>
      <c r="C32" s="37" t="s">
        <v>1642</v>
      </c>
      <c r="D32" s="110">
        <v>40110</v>
      </c>
      <c r="E32" s="28" t="s">
        <v>95</v>
      </c>
      <c r="F32" s="12">
        <v>10</v>
      </c>
      <c r="G32" s="12">
        <v>10</v>
      </c>
      <c r="H32" s="12" t="s">
        <v>25</v>
      </c>
      <c r="I32" s="71">
        <v>44</v>
      </c>
      <c r="J32" s="14">
        <f t="shared" si="0"/>
        <v>80</v>
      </c>
      <c r="K32" s="15" t="s">
        <v>3895</v>
      </c>
      <c r="L32" s="15"/>
    </row>
    <row r="33" spans="1:12" ht="58.5" customHeight="1">
      <c r="A33" s="7" t="s">
        <v>3901</v>
      </c>
      <c r="B33" s="26"/>
      <c r="C33" s="38" t="s">
        <v>815</v>
      </c>
      <c r="D33" s="36">
        <v>39919</v>
      </c>
      <c r="E33" s="28" t="s">
        <v>95</v>
      </c>
      <c r="F33" s="12">
        <v>10</v>
      </c>
      <c r="G33" s="12">
        <v>10</v>
      </c>
      <c r="H33" s="12" t="s">
        <v>25</v>
      </c>
      <c r="I33" s="71">
        <v>44</v>
      </c>
      <c r="J33" s="14">
        <v>80</v>
      </c>
      <c r="K33" s="15" t="s">
        <v>3895</v>
      </c>
      <c r="L33" s="15"/>
    </row>
    <row r="34" spans="1:12" ht="81" customHeight="1">
      <c r="A34" s="165"/>
      <c r="B34" s="79"/>
      <c r="C34" s="79" t="s">
        <v>259</v>
      </c>
      <c r="D34" s="79"/>
      <c r="E34" s="80" t="s">
        <v>120</v>
      </c>
      <c r="F34" s="81"/>
      <c r="G34" s="81"/>
      <c r="H34" s="81"/>
      <c r="I34" s="81"/>
      <c r="J34" s="81"/>
      <c r="K34" s="83"/>
      <c r="L34" s="83"/>
    </row>
    <row r="35" spans="1:12" ht="81" customHeight="1">
      <c r="A35" s="7" t="s">
        <v>3902</v>
      </c>
      <c r="B35" s="26"/>
      <c r="C35" s="136" t="s">
        <v>1691</v>
      </c>
      <c r="D35" s="714">
        <v>39576</v>
      </c>
      <c r="E35" s="28" t="s">
        <v>126</v>
      </c>
      <c r="F35" s="12">
        <v>10</v>
      </c>
      <c r="G35" s="12">
        <v>10</v>
      </c>
      <c r="H35" s="12" t="s">
        <v>21</v>
      </c>
      <c r="I35" s="71">
        <v>48</v>
      </c>
      <c r="J35" s="14">
        <f t="shared" si="0"/>
        <v>87.272727272727266</v>
      </c>
      <c r="K35" s="29" t="s">
        <v>3235</v>
      </c>
      <c r="L35" s="15"/>
    </row>
    <row r="36" spans="1:12" ht="81" customHeight="1">
      <c r="A36" s="7" t="s">
        <v>3903</v>
      </c>
      <c r="B36" s="26"/>
      <c r="C36" s="138" t="s">
        <v>835</v>
      </c>
      <c r="D36" s="715">
        <v>39881</v>
      </c>
      <c r="E36" s="28" t="s">
        <v>126</v>
      </c>
      <c r="F36" s="12">
        <v>10</v>
      </c>
      <c r="G36" s="12">
        <v>10</v>
      </c>
      <c r="H36" s="12" t="s">
        <v>21</v>
      </c>
      <c r="I36" s="71">
        <v>48</v>
      </c>
      <c r="J36" s="14">
        <f t="shared" si="0"/>
        <v>87.272727272727266</v>
      </c>
      <c r="K36" s="29" t="s">
        <v>3235</v>
      </c>
      <c r="L36" s="15"/>
    </row>
    <row r="37" spans="1:12" ht="81" customHeight="1">
      <c r="A37" s="7" t="s">
        <v>3904</v>
      </c>
      <c r="B37" s="26"/>
      <c r="C37" s="138" t="s">
        <v>829</v>
      </c>
      <c r="D37" s="715">
        <v>39881</v>
      </c>
      <c r="E37" s="28" t="s">
        <v>126</v>
      </c>
      <c r="F37" s="12">
        <v>10</v>
      </c>
      <c r="G37" s="12">
        <v>10</v>
      </c>
      <c r="H37" s="12" t="s">
        <v>21</v>
      </c>
      <c r="I37" s="71">
        <v>48</v>
      </c>
      <c r="J37" s="14">
        <f t="shared" si="0"/>
        <v>87.272727272727266</v>
      </c>
      <c r="K37" s="29" t="s">
        <v>3235</v>
      </c>
      <c r="L37" s="15"/>
    </row>
    <row r="38" spans="1:12" ht="81" customHeight="1">
      <c r="A38" s="7" t="s">
        <v>3905</v>
      </c>
      <c r="B38" s="26"/>
      <c r="C38" s="138" t="s">
        <v>3906</v>
      </c>
      <c r="D38" s="715">
        <v>39855</v>
      </c>
      <c r="E38" s="28" t="s">
        <v>126</v>
      </c>
      <c r="F38" s="12">
        <v>10</v>
      </c>
      <c r="G38" s="12">
        <v>10</v>
      </c>
      <c r="H38" s="12" t="s">
        <v>25</v>
      </c>
      <c r="I38" s="71">
        <v>47</v>
      </c>
      <c r="J38" s="14">
        <f t="shared" si="0"/>
        <v>85.454545454545453</v>
      </c>
      <c r="K38" s="29" t="s">
        <v>3235</v>
      </c>
      <c r="L38" s="15"/>
    </row>
    <row r="39" spans="1:12" ht="81" customHeight="1">
      <c r="A39" s="7" t="s">
        <v>3907</v>
      </c>
      <c r="B39" s="26"/>
      <c r="C39" s="138" t="s">
        <v>827</v>
      </c>
      <c r="D39" s="715">
        <v>40014</v>
      </c>
      <c r="E39" s="28" t="s">
        <v>126</v>
      </c>
      <c r="F39" s="12">
        <v>10</v>
      </c>
      <c r="G39" s="12">
        <v>10</v>
      </c>
      <c r="H39" s="12" t="s">
        <v>25</v>
      </c>
      <c r="I39" s="71">
        <v>45</v>
      </c>
      <c r="J39" s="14">
        <f t="shared" si="0"/>
        <v>81.818181818181827</v>
      </c>
      <c r="K39" s="29" t="s">
        <v>3235</v>
      </c>
      <c r="L39" s="15"/>
    </row>
    <row r="40" spans="1:12" ht="58.5" customHeight="1">
      <c r="A40" s="165"/>
      <c r="B40" s="79"/>
      <c r="C40" s="79" t="s">
        <v>259</v>
      </c>
      <c r="D40" s="95"/>
      <c r="E40" s="80" t="s">
        <v>160</v>
      </c>
      <c r="F40" s="81"/>
      <c r="G40" s="81"/>
      <c r="H40" s="81"/>
      <c r="I40" s="81"/>
      <c r="J40" s="82"/>
      <c r="K40" s="83"/>
      <c r="L40" s="83"/>
    </row>
    <row r="41" spans="1:12" ht="58.5" customHeight="1">
      <c r="A41" s="7" t="s">
        <v>3908</v>
      </c>
      <c r="B41" s="26"/>
      <c r="C41" s="26" t="s">
        <v>1097</v>
      </c>
      <c r="D41" s="27">
        <v>39679</v>
      </c>
      <c r="E41" s="28" t="s">
        <v>174</v>
      </c>
      <c r="F41" s="12">
        <v>10</v>
      </c>
      <c r="G41" s="12">
        <v>10</v>
      </c>
      <c r="H41" s="12" t="s">
        <v>21</v>
      </c>
      <c r="I41" s="71">
        <v>48</v>
      </c>
      <c r="J41" s="14">
        <f t="shared" si="0"/>
        <v>87.272727272727266</v>
      </c>
      <c r="K41" s="15" t="s">
        <v>3252</v>
      </c>
      <c r="L41" s="15"/>
    </row>
    <row r="42" spans="1:12" ht="58.5" customHeight="1">
      <c r="A42" s="7" t="s">
        <v>3909</v>
      </c>
      <c r="B42" s="26"/>
      <c r="C42" s="26" t="s">
        <v>839</v>
      </c>
      <c r="D42" s="27">
        <v>39745</v>
      </c>
      <c r="E42" s="28" t="s">
        <v>174</v>
      </c>
      <c r="F42" s="12">
        <v>10</v>
      </c>
      <c r="G42" s="12">
        <v>10</v>
      </c>
      <c r="H42" s="12" t="s">
        <v>25</v>
      </c>
      <c r="I42" s="71">
        <v>47</v>
      </c>
      <c r="J42" s="14">
        <f t="shared" si="0"/>
        <v>85.454545454545453</v>
      </c>
      <c r="K42" s="15" t="s">
        <v>3252</v>
      </c>
      <c r="L42" s="15"/>
    </row>
    <row r="43" spans="1:12" ht="58.5" customHeight="1">
      <c r="A43" s="7" t="s">
        <v>3910</v>
      </c>
      <c r="B43" s="26"/>
      <c r="C43" s="26" t="s">
        <v>1662</v>
      </c>
      <c r="D43" s="27">
        <v>39617</v>
      </c>
      <c r="E43" s="28" t="s">
        <v>174</v>
      </c>
      <c r="F43" s="12">
        <v>10</v>
      </c>
      <c r="G43" s="12">
        <v>10</v>
      </c>
      <c r="H43" s="12" t="s">
        <v>25</v>
      </c>
      <c r="I43" s="71">
        <v>47</v>
      </c>
      <c r="J43" s="14">
        <f t="shared" si="0"/>
        <v>85.454545454545453</v>
      </c>
      <c r="K43" s="15" t="s">
        <v>3306</v>
      </c>
      <c r="L43" s="15"/>
    </row>
    <row r="44" spans="1:12" ht="60" customHeight="1">
      <c r="A44" s="7" t="s">
        <v>3911</v>
      </c>
      <c r="B44" s="26"/>
      <c r="C44" s="96" t="s">
        <v>3912</v>
      </c>
      <c r="D44" s="97">
        <v>39740</v>
      </c>
      <c r="E44" s="28" t="s">
        <v>198</v>
      </c>
      <c r="F44" s="12">
        <v>10</v>
      </c>
      <c r="G44" s="12">
        <v>10</v>
      </c>
      <c r="H44" s="12" t="s">
        <v>21</v>
      </c>
      <c r="I44" s="71">
        <v>50</v>
      </c>
      <c r="J44" s="14">
        <f t="shared" si="0"/>
        <v>90.909090909090907</v>
      </c>
      <c r="K44" s="15" t="s">
        <v>3169</v>
      </c>
      <c r="L44" s="15"/>
    </row>
    <row r="45" spans="1:12" ht="60" customHeight="1">
      <c r="A45" s="7" t="s">
        <v>3913</v>
      </c>
      <c r="B45" s="26"/>
      <c r="C45" s="243" t="s">
        <v>3914</v>
      </c>
      <c r="D45" s="97">
        <v>39740</v>
      </c>
      <c r="E45" s="28" t="s">
        <v>198</v>
      </c>
      <c r="F45" s="12">
        <v>10</v>
      </c>
      <c r="G45" s="12">
        <v>10</v>
      </c>
      <c r="H45" s="12" t="s">
        <v>25</v>
      </c>
      <c r="I45" s="71">
        <v>49</v>
      </c>
      <c r="J45" s="14">
        <f t="shared" si="0"/>
        <v>89.090909090909093</v>
      </c>
      <c r="K45" t="s">
        <v>3169</v>
      </c>
      <c r="L45" s="15"/>
    </row>
    <row r="46" spans="1:12" ht="60" customHeight="1">
      <c r="A46" s="7" t="s">
        <v>3915</v>
      </c>
      <c r="B46" s="26"/>
      <c r="C46" s="243" t="s">
        <v>2201</v>
      </c>
      <c r="D46" s="97">
        <v>39734</v>
      </c>
      <c r="E46" s="28" t="s">
        <v>198</v>
      </c>
      <c r="F46" s="12">
        <v>10</v>
      </c>
      <c r="G46" s="12">
        <v>10</v>
      </c>
      <c r="H46" s="12" t="s">
        <v>25</v>
      </c>
      <c r="I46" s="71">
        <v>48</v>
      </c>
      <c r="J46" s="14">
        <f t="shared" si="0"/>
        <v>87.272727272727266</v>
      </c>
      <c r="K46" s="15" t="s">
        <v>3169</v>
      </c>
      <c r="L46" s="15"/>
    </row>
    <row r="47" spans="1:12" ht="60" customHeight="1">
      <c r="A47" s="7" t="s">
        <v>3916</v>
      </c>
      <c r="B47" s="26"/>
      <c r="C47" s="243" t="s">
        <v>3917</v>
      </c>
      <c r="D47" s="97">
        <v>39443</v>
      </c>
      <c r="E47" s="28" t="s">
        <v>198</v>
      </c>
      <c r="F47" s="12">
        <v>10</v>
      </c>
      <c r="G47" s="12">
        <v>10</v>
      </c>
      <c r="H47" s="12" t="s">
        <v>25</v>
      </c>
      <c r="I47" s="71">
        <v>47</v>
      </c>
      <c r="J47" s="14">
        <f t="shared" si="0"/>
        <v>85.454545454545453</v>
      </c>
      <c r="K47" t="s">
        <v>3169</v>
      </c>
      <c r="L47" s="15"/>
    </row>
    <row r="48" spans="1:12" ht="60" customHeight="1">
      <c r="A48" s="7" t="s">
        <v>3918</v>
      </c>
      <c r="B48" s="26"/>
      <c r="C48" s="243" t="s">
        <v>2195</v>
      </c>
      <c r="D48" s="97">
        <v>40047</v>
      </c>
      <c r="E48" s="28" t="s">
        <v>198</v>
      </c>
      <c r="F48" s="12">
        <v>10</v>
      </c>
      <c r="G48" s="12">
        <v>10</v>
      </c>
      <c r="H48" s="12" t="s">
        <v>25</v>
      </c>
      <c r="I48" s="71">
        <v>47</v>
      </c>
      <c r="J48" s="14">
        <f t="shared" si="0"/>
        <v>85.454545454545453</v>
      </c>
      <c r="K48" s="15" t="s">
        <v>3169</v>
      </c>
      <c r="L48" s="15"/>
    </row>
    <row r="49" spans="1:18" ht="60" customHeight="1">
      <c r="A49" s="7" t="s">
        <v>3919</v>
      </c>
      <c r="B49" s="26"/>
      <c r="C49" s="243" t="s">
        <v>1105</v>
      </c>
      <c r="D49" s="97">
        <v>39891</v>
      </c>
      <c r="E49" s="28" t="s">
        <v>198</v>
      </c>
      <c r="F49" s="12">
        <v>10</v>
      </c>
      <c r="G49" s="12">
        <v>10</v>
      </c>
      <c r="H49" s="12" t="s">
        <v>25</v>
      </c>
      <c r="I49" s="71">
        <v>47</v>
      </c>
      <c r="J49" s="14">
        <f t="shared" si="0"/>
        <v>85.454545454545453</v>
      </c>
      <c r="K49" s="15" t="s">
        <v>3171</v>
      </c>
      <c r="L49" s="15"/>
    </row>
    <row r="50" spans="1:18" ht="60" customHeight="1">
      <c r="A50" s="43" t="s">
        <v>3920</v>
      </c>
      <c r="B50" s="26"/>
      <c r="C50" s="243" t="s">
        <v>2383</v>
      </c>
      <c r="D50" s="97">
        <v>39947</v>
      </c>
      <c r="E50" s="28" t="s">
        <v>198</v>
      </c>
      <c r="F50" s="12">
        <v>10</v>
      </c>
      <c r="G50" s="12">
        <v>10</v>
      </c>
      <c r="H50" s="12" t="s">
        <v>25</v>
      </c>
      <c r="I50" s="71">
        <v>47</v>
      </c>
      <c r="J50" s="14">
        <f t="shared" si="0"/>
        <v>85.454545454545453</v>
      </c>
      <c r="K50" t="s">
        <v>3169</v>
      </c>
      <c r="L50" s="15"/>
    </row>
    <row r="51" spans="1:18" ht="58.5" customHeight="1">
      <c r="A51" s="43" t="s">
        <v>3921</v>
      </c>
      <c r="B51" s="26"/>
      <c r="C51" s="243" t="s">
        <v>2199</v>
      </c>
      <c r="D51" s="97">
        <v>40042</v>
      </c>
      <c r="E51" s="28" t="s">
        <v>198</v>
      </c>
      <c r="F51" s="12">
        <v>10</v>
      </c>
      <c r="G51" s="12">
        <v>10</v>
      </c>
      <c r="H51" s="12" t="s">
        <v>25</v>
      </c>
      <c r="I51" s="71">
        <v>47</v>
      </c>
      <c r="J51" s="14">
        <f t="shared" si="0"/>
        <v>85.454545454545453</v>
      </c>
      <c r="K51" s="15" t="s">
        <v>3169</v>
      </c>
      <c r="L51" s="15"/>
    </row>
    <row r="52" spans="1:18" ht="58.5" customHeight="1">
      <c r="A52" s="43" t="s">
        <v>3922</v>
      </c>
      <c r="B52" s="26"/>
      <c r="C52" s="463" t="s">
        <v>1685</v>
      </c>
      <c r="D52" s="27">
        <v>39472</v>
      </c>
      <c r="E52" s="28" t="s">
        <v>208</v>
      </c>
      <c r="F52" s="12">
        <v>10</v>
      </c>
      <c r="G52" s="12">
        <v>10</v>
      </c>
      <c r="H52" s="12" t="s">
        <v>21</v>
      </c>
      <c r="I52" s="71">
        <v>49</v>
      </c>
      <c r="J52" s="14">
        <f t="shared" si="0"/>
        <v>89.090909090909093</v>
      </c>
      <c r="K52" s="15" t="s">
        <v>3257</v>
      </c>
      <c r="L52" s="15"/>
    </row>
    <row r="53" spans="1:18" ht="58.5" customHeight="1">
      <c r="A53" s="43" t="s">
        <v>3923</v>
      </c>
      <c r="B53" s="26"/>
      <c r="C53" s="710" t="s">
        <v>3924</v>
      </c>
      <c r="D53" s="27">
        <v>39678</v>
      </c>
      <c r="E53" s="28" t="s">
        <v>208</v>
      </c>
      <c r="F53" s="12">
        <v>10</v>
      </c>
      <c r="G53" s="12">
        <v>10</v>
      </c>
      <c r="H53" s="12" t="s">
        <v>25</v>
      </c>
      <c r="I53" s="71">
        <v>48</v>
      </c>
      <c r="J53" s="14">
        <f t="shared" si="0"/>
        <v>87.272727272727266</v>
      </c>
      <c r="K53" s="15" t="s">
        <v>3257</v>
      </c>
      <c r="L53" s="15"/>
    </row>
    <row r="54" spans="1:18" ht="58.5" customHeight="1">
      <c r="A54" s="43" t="s">
        <v>3925</v>
      </c>
      <c r="B54" s="26"/>
      <c r="C54" s="710" t="s">
        <v>3011</v>
      </c>
      <c r="D54" s="27">
        <v>39855</v>
      </c>
      <c r="E54" s="28" t="s">
        <v>208</v>
      </c>
      <c r="F54" s="12">
        <v>10</v>
      </c>
      <c r="G54" s="12">
        <v>10</v>
      </c>
      <c r="H54" s="12" t="s">
        <v>25</v>
      </c>
      <c r="I54" s="71">
        <v>48</v>
      </c>
      <c r="J54" s="14">
        <f t="shared" si="0"/>
        <v>87.272727272727266</v>
      </c>
      <c r="K54" s="15" t="s">
        <v>3257</v>
      </c>
      <c r="L54" s="15"/>
    </row>
    <row r="55" spans="1:18" ht="57" customHeight="1">
      <c r="A55" s="7" t="s">
        <v>3926</v>
      </c>
      <c r="B55" s="26"/>
      <c r="C55" s="710" t="s">
        <v>866</v>
      </c>
      <c r="D55" s="27">
        <v>39820</v>
      </c>
      <c r="E55" s="28" t="s">
        <v>208</v>
      </c>
      <c r="F55" s="12">
        <v>10</v>
      </c>
      <c r="G55" s="12">
        <v>10</v>
      </c>
      <c r="H55" s="12" t="s">
        <v>25</v>
      </c>
      <c r="I55" s="71">
        <v>48</v>
      </c>
      <c r="J55" s="14">
        <f t="shared" si="0"/>
        <v>87.272727272727266</v>
      </c>
      <c r="K55" s="15" t="s">
        <v>3927</v>
      </c>
      <c r="L55" s="15"/>
      <c r="M55" s="3"/>
      <c r="N55" s="3"/>
      <c r="O55" s="3"/>
      <c r="P55" s="3"/>
      <c r="Q55" s="3"/>
      <c r="R55" s="3"/>
    </row>
    <row r="56" spans="1:18" ht="54.75" customHeight="1">
      <c r="A56" s="77"/>
      <c r="B56" s="79"/>
      <c r="C56" s="100" t="s">
        <v>259</v>
      </c>
      <c r="D56" s="95"/>
      <c r="E56" s="80" t="s">
        <v>222</v>
      </c>
      <c r="F56" s="81"/>
      <c r="G56" s="81"/>
      <c r="H56" s="81"/>
      <c r="I56" s="81"/>
      <c r="J56" s="81"/>
      <c r="K56" s="83"/>
      <c r="L56" s="83"/>
      <c r="M56" s="3"/>
      <c r="N56" s="3"/>
      <c r="O56" s="3"/>
      <c r="P56" s="3"/>
      <c r="Q56" s="3"/>
      <c r="R56" s="3"/>
    </row>
    <row r="57" spans="1:18" ht="38.25">
      <c r="A57" s="77"/>
      <c r="B57" s="783"/>
      <c r="C57" s="79" t="s">
        <v>259</v>
      </c>
      <c r="D57" s="784"/>
      <c r="E57" s="80" t="s">
        <v>297</v>
      </c>
      <c r="F57" s="784"/>
      <c r="G57" s="784"/>
      <c r="H57" s="784"/>
      <c r="I57" s="292"/>
      <c r="J57" s="292"/>
      <c r="K57" s="292"/>
      <c r="L57" s="785"/>
    </row>
    <row r="58" spans="1:18">
      <c r="B58" s="902" t="s">
        <v>544</v>
      </c>
      <c r="C58" s="903"/>
      <c r="D58" s="903"/>
      <c r="E58" s="903"/>
      <c r="F58" s="903"/>
      <c r="G58" s="903"/>
      <c r="H58" s="903"/>
      <c r="I58" s="903"/>
      <c r="J58" s="904"/>
      <c r="K58" s="15"/>
      <c r="L58" s="15"/>
    </row>
    <row r="59" spans="1:18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8">
      <c r="B60" s="15"/>
      <c r="C60" s="15"/>
      <c r="D60" s="15"/>
      <c r="E60" s="15"/>
      <c r="F60" s="15"/>
      <c r="G60" s="15"/>
      <c r="H60" s="15"/>
      <c r="I60" s="15"/>
      <c r="J60" s="15"/>
    </row>
  </sheetData>
  <mergeCells count="6">
    <mergeCell ref="B58:J58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BFF"/>
  </sheetPr>
  <dimension ref="A2:R44"/>
  <sheetViews>
    <sheetView topLeftCell="A33" workbookViewId="0"/>
  </sheetViews>
  <sheetFormatPr defaultColWidth="10.42578125" defaultRowHeight="12.75"/>
  <cols>
    <col min="1" max="1" width="33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3928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3929</v>
      </c>
      <c r="B12" s="8" t="s">
        <v>1418</v>
      </c>
      <c r="C12" s="9" t="s">
        <v>1419</v>
      </c>
      <c r="D12" s="10">
        <v>39420</v>
      </c>
      <c r="E12" s="11" t="s">
        <v>19</v>
      </c>
      <c r="F12" s="12">
        <v>11</v>
      </c>
      <c r="G12" s="12">
        <v>11</v>
      </c>
      <c r="H12" s="12" t="s">
        <v>479</v>
      </c>
      <c r="I12" s="71">
        <v>48</v>
      </c>
      <c r="J12" s="14">
        <f t="shared" ref="J12:J39" si="0">I12/55*100</f>
        <v>87.272727272727266</v>
      </c>
      <c r="K12" s="15" t="s">
        <v>3930</v>
      </c>
      <c r="L12" s="15"/>
    </row>
    <row r="13" spans="1:13" ht="51">
      <c r="A13" s="7" t="s">
        <v>3931</v>
      </c>
      <c r="B13" s="8" t="s">
        <v>3870</v>
      </c>
      <c r="C13" s="9" t="s">
        <v>2209</v>
      </c>
      <c r="D13" s="10">
        <v>39453</v>
      </c>
      <c r="E13" s="11" t="s">
        <v>19</v>
      </c>
      <c r="F13" s="12">
        <v>11</v>
      </c>
      <c r="G13" s="12">
        <v>11</v>
      </c>
      <c r="H13" s="12" t="s">
        <v>479</v>
      </c>
      <c r="I13" s="71">
        <v>48</v>
      </c>
      <c r="J13" s="14">
        <f t="shared" si="0"/>
        <v>87.272727272727266</v>
      </c>
      <c r="K13" s="15" t="s">
        <v>3930</v>
      </c>
      <c r="L13" s="15"/>
    </row>
    <row r="14" spans="1:13" ht="51">
      <c r="A14" s="7" t="s">
        <v>3932</v>
      </c>
      <c r="B14" s="8" t="s">
        <v>3933</v>
      </c>
      <c r="C14" s="9" t="s">
        <v>3934</v>
      </c>
      <c r="D14" s="10">
        <v>39396</v>
      </c>
      <c r="E14" s="11" t="s">
        <v>19</v>
      </c>
      <c r="F14" s="12">
        <v>11</v>
      </c>
      <c r="G14" s="12">
        <v>11</v>
      </c>
      <c r="H14" s="12" t="s">
        <v>479</v>
      </c>
      <c r="I14" s="71">
        <v>48</v>
      </c>
      <c r="J14" s="14">
        <f t="shared" si="0"/>
        <v>87.272727272727266</v>
      </c>
      <c r="K14" s="15" t="s">
        <v>3930</v>
      </c>
      <c r="L14" s="15"/>
    </row>
    <row r="15" spans="1:13" ht="58.5" customHeight="1">
      <c r="A15" s="7" t="s">
        <v>3935</v>
      </c>
      <c r="B15" s="8" t="s">
        <v>1993</v>
      </c>
      <c r="C15" s="9" t="s">
        <v>3936</v>
      </c>
      <c r="D15" s="10">
        <v>39608</v>
      </c>
      <c r="E15" s="11" t="s">
        <v>19</v>
      </c>
      <c r="F15" s="12">
        <v>11</v>
      </c>
      <c r="G15" s="12">
        <v>11</v>
      </c>
      <c r="H15" s="12" t="s">
        <v>479</v>
      </c>
      <c r="I15" s="71">
        <v>47</v>
      </c>
      <c r="J15" s="14">
        <f t="shared" si="0"/>
        <v>85.454545454545453</v>
      </c>
      <c r="K15" s="15" t="s">
        <v>3930</v>
      </c>
      <c r="L15" s="15"/>
    </row>
    <row r="16" spans="1:13" ht="57" customHeight="1">
      <c r="A16" s="7" t="s">
        <v>3937</v>
      </c>
      <c r="B16" s="17"/>
      <c r="C16" s="262" t="s">
        <v>3938</v>
      </c>
      <c r="D16" s="263">
        <v>39367</v>
      </c>
      <c r="E16" s="11" t="s">
        <v>51</v>
      </c>
      <c r="F16" s="12">
        <v>11</v>
      </c>
      <c r="G16" s="12">
        <v>11</v>
      </c>
      <c r="H16" s="20" t="s">
        <v>52</v>
      </c>
      <c r="I16" s="614">
        <v>43</v>
      </c>
      <c r="J16" s="14">
        <f t="shared" si="0"/>
        <v>78.181818181818187</v>
      </c>
      <c r="K16" s="262" t="s">
        <v>3270</v>
      </c>
      <c r="L16" s="15"/>
    </row>
    <row r="17" spans="1:12" ht="57" customHeight="1">
      <c r="A17" s="7" t="s">
        <v>3939</v>
      </c>
      <c r="B17" s="17"/>
      <c r="C17" s="262" t="s">
        <v>1140</v>
      </c>
      <c r="D17" s="263">
        <v>39386</v>
      </c>
      <c r="E17" s="11" t="s">
        <v>51</v>
      </c>
      <c r="F17" s="12">
        <v>11</v>
      </c>
      <c r="G17" s="12">
        <v>11</v>
      </c>
      <c r="H17" s="24" t="s">
        <v>59</v>
      </c>
      <c r="I17" s="12">
        <v>43</v>
      </c>
      <c r="J17" s="14">
        <f t="shared" si="0"/>
        <v>78.181818181818187</v>
      </c>
      <c r="K17" s="262" t="s">
        <v>3270</v>
      </c>
      <c r="L17" s="15"/>
    </row>
    <row r="18" spans="1:12" ht="60" customHeight="1">
      <c r="A18" s="7" t="s">
        <v>3940</v>
      </c>
      <c r="B18" s="26"/>
      <c r="C18" s="26" t="s">
        <v>1148</v>
      </c>
      <c r="D18" s="27">
        <v>39506</v>
      </c>
      <c r="E18" s="28" t="s">
        <v>79</v>
      </c>
      <c r="F18" s="12">
        <v>11</v>
      </c>
      <c r="G18" s="12">
        <v>11</v>
      </c>
      <c r="H18" s="12" t="s">
        <v>21</v>
      </c>
      <c r="I18" s="12">
        <v>48</v>
      </c>
      <c r="J18" s="14">
        <f t="shared" si="0"/>
        <v>87.272727272727266</v>
      </c>
      <c r="K18" s="15" t="s">
        <v>3888</v>
      </c>
      <c r="L18" s="15"/>
    </row>
    <row r="19" spans="1:12" ht="60" customHeight="1">
      <c r="A19" s="7" t="s">
        <v>3941</v>
      </c>
      <c r="B19" s="26"/>
      <c r="C19" s="203" t="s">
        <v>898</v>
      </c>
      <c r="D19" s="27">
        <v>39546</v>
      </c>
      <c r="E19" s="28" t="s">
        <v>79</v>
      </c>
      <c r="F19" s="12">
        <v>11</v>
      </c>
      <c r="G19" s="12">
        <v>11</v>
      </c>
      <c r="H19" s="12" t="s">
        <v>21</v>
      </c>
      <c r="I19" s="12">
        <v>48</v>
      </c>
      <c r="J19" s="14">
        <f t="shared" si="0"/>
        <v>87.272727272727266</v>
      </c>
      <c r="K19" s="15" t="s">
        <v>3888</v>
      </c>
      <c r="L19" s="15"/>
    </row>
    <row r="20" spans="1:12" ht="58.5" customHeight="1">
      <c r="A20" s="7" t="s">
        <v>3942</v>
      </c>
      <c r="B20" s="26"/>
      <c r="C20" s="718" t="s">
        <v>908</v>
      </c>
      <c r="D20" s="36">
        <v>39540</v>
      </c>
      <c r="E20" s="28" t="s">
        <v>95</v>
      </c>
      <c r="F20" s="12">
        <v>11</v>
      </c>
      <c r="G20" s="12">
        <v>11</v>
      </c>
      <c r="H20" s="12" t="s">
        <v>479</v>
      </c>
      <c r="I20" s="71">
        <v>48</v>
      </c>
      <c r="J20" s="14">
        <f t="shared" si="0"/>
        <v>87.272727272727266</v>
      </c>
      <c r="K20" s="15" t="s">
        <v>3111</v>
      </c>
      <c r="L20" s="15"/>
    </row>
    <row r="21" spans="1:12" ht="58.5" customHeight="1">
      <c r="A21" s="7" t="s">
        <v>3943</v>
      </c>
      <c r="B21" s="26"/>
      <c r="C21" s="718" t="s">
        <v>1150</v>
      </c>
      <c r="D21" s="39">
        <v>39301</v>
      </c>
      <c r="E21" s="28" t="s">
        <v>95</v>
      </c>
      <c r="F21" s="12">
        <v>11</v>
      </c>
      <c r="G21" s="12">
        <v>11</v>
      </c>
      <c r="H21" s="12" t="s">
        <v>479</v>
      </c>
      <c r="I21" s="71">
        <v>48</v>
      </c>
      <c r="J21" s="14">
        <f t="shared" si="0"/>
        <v>87.272727272727266</v>
      </c>
      <c r="K21" s="15" t="s">
        <v>3111</v>
      </c>
      <c r="L21" s="15"/>
    </row>
    <row r="22" spans="1:12" ht="58.5" customHeight="1">
      <c r="A22" s="7" t="s">
        <v>3944</v>
      </c>
      <c r="B22" s="26"/>
      <c r="C22" s="786" t="s">
        <v>1443</v>
      </c>
      <c r="D22" s="258">
        <v>39450</v>
      </c>
      <c r="E22" s="28" t="s">
        <v>95</v>
      </c>
      <c r="F22" s="12">
        <v>11</v>
      </c>
      <c r="G22" s="12">
        <v>11</v>
      </c>
      <c r="H22" s="12" t="s">
        <v>3945</v>
      </c>
      <c r="I22" s="71">
        <v>47</v>
      </c>
      <c r="J22" s="14">
        <f t="shared" si="0"/>
        <v>85.454545454545453</v>
      </c>
      <c r="K22" s="15" t="s">
        <v>3111</v>
      </c>
      <c r="L22" s="15"/>
    </row>
    <row r="23" spans="1:12" ht="57" customHeight="1">
      <c r="A23" s="165"/>
      <c r="B23" s="79"/>
      <c r="C23" s="79" t="s">
        <v>259</v>
      </c>
      <c r="D23" s="95"/>
      <c r="E23" s="80" t="s">
        <v>120</v>
      </c>
      <c r="F23" s="81"/>
      <c r="G23" s="81"/>
      <c r="H23" s="81"/>
      <c r="I23" s="81"/>
      <c r="J23" s="82"/>
      <c r="K23" s="83"/>
      <c r="L23" s="83"/>
    </row>
    <row r="24" spans="1:12" ht="81" customHeight="1">
      <c r="A24" s="7" t="s">
        <v>3946</v>
      </c>
      <c r="B24" s="26"/>
      <c r="C24" s="136" t="s">
        <v>3947</v>
      </c>
      <c r="D24" s="137">
        <v>39360</v>
      </c>
      <c r="E24" s="28" t="s">
        <v>126</v>
      </c>
      <c r="F24" s="17">
        <v>11</v>
      </c>
      <c r="G24" s="17">
        <v>11</v>
      </c>
      <c r="H24" s="17" t="s">
        <v>21</v>
      </c>
      <c r="I24" s="7">
        <v>47</v>
      </c>
      <c r="J24" s="713">
        <f t="shared" si="0"/>
        <v>85.454545454545453</v>
      </c>
      <c r="K24" s="467" t="s">
        <v>3134</v>
      </c>
      <c r="L24" s="15"/>
    </row>
    <row r="25" spans="1:12" ht="81" customHeight="1">
      <c r="A25" s="7" t="s">
        <v>3948</v>
      </c>
      <c r="B25" s="26"/>
      <c r="C25" s="138" t="s">
        <v>1708</v>
      </c>
      <c r="D25" s="139">
        <v>39662</v>
      </c>
      <c r="E25" s="28" t="s">
        <v>126</v>
      </c>
      <c r="F25" s="17">
        <v>11</v>
      </c>
      <c r="G25" s="17">
        <v>11</v>
      </c>
      <c r="H25" s="17" t="s">
        <v>25</v>
      </c>
      <c r="I25" s="7">
        <v>46</v>
      </c>
      <c r="J25" s="713">
        <f t="shared" si="0"/>
        <v>83.636363636363626</v>
      </c>
      <c r="K25" s="467" t="s">
        <v>3134</v>
      </c>
      <c r="L25" s="15"/>
    </row>
    <row r="26" spans="1:12" ht="81" customHeight="1">
      <c r="A26" s="7" t="s">
        <v>3949</v>
      </c>
      <c r="B26" s="26"/>
      <c r="C26" s="138" t="s">
        <v>1711</v>
      </c>
      <c r="D26" s="139">
        <v>39430</v>
      </c>
      <c r="E26" s="28" t="s">
        <v>126</v>
      </c>
      <c r="F26" s="17">
        <v>11</v>
      </c>
      <c r="G26" s="17">
        <v>11</v>
      </c>
      <c r="H26" s="17" t="s">
        <v>25</v>
      </c>
      <c r="I26" s="7">
        <v>46</v>
      </c>
      <c r="J26" s="713">
        <f t="shared" si="0"/>
        <v>83.636363636363626</v>
      </c>
      <c r="K26" s="467" t="s">
        <v>3134</v>
      </c>
      <c r="L26" s="15"/>
    </row>
    <row r="27" spans="1:12" ht="81" customHeight="1">
      <c r="A27" s="7" t="s">
        <v>3950</v>
      </c>
      <c r="B27" s="26"/>
      <c r="C27" s="138" t="s">
        <v>1157</v>
      </c>
      <c r="D27" s="139">
        <v>39483</v>
      </c>
      <c r="E27" s="28" t="s">
        <v>126</v>
      </c>
      <c r="F27" s="17">
        <v>11</v>
      </c>
      <c r="G27" s="17">
        <v>11</v>
      </c>
      <c r="H27" s="17" t="s">
        <v>25</v>
      </c>
      <c r="I27" s="7">
        <v>46</v>
      </c>
      <c r="J27" s="713">
        <f t="shared" si="0"/>
        <v>83.636363636363626</v>
      </c>
      <c r="K27" s="467" t="s">
        <v>3134</v>
      </c>
      <c r="L27" s="15"/>
    </row>
    <row r="28" spans="1:12" ht="81" customHeight="1">
      <c r="A28" s="7" t="s">
        <v>3951</v>
      </c>
      <c r="B28" s="26"/>
      <c r="C28" s="138" t="s">
        <v>928</v>
      </c>
      <c r="D28" s="139">
        <v>39280</v>
      </c>
      <c r="E28" s="28" t="s">
        <v>126</v>
      </c>
      <c r="F28" s="17">
        <v>11</v>
      </c>
      <c r="G28" s="17">
        <v>11</v>
      </c>
      <c r="H28" s="17" t="s">
        <v>25</v>
      </c>
      <c r="I28" s="7">
        <v>45</v>
      </c>
      <c r="J28" s="713">
        <f t="shared" si="0"/>
        <v>81.818181818181827</v>
      </c>
      <c r="K28" s="467" t="s">
        <v>3134</v>
      </c>
      <c r="L28" s="15"/>
    </row>
    <row r="29" spans="1:12" ht="81" customHeight="1">
      <c r="A29" s="7" t="s">
        <v>3952</v>
      </c>
      <c r="B29" s="26"/>
      <c r="C29" s="138" t="s">
        <v>1164</v>
      </c>
      <c r="D29" s="139">
        <v>39470</v>
      </c>
      <c r="E29" s="28" t="s">
        <v>126</v>
      </c>
      <c r="F29" s="17">
        <v>11</v>
      </c>
      <c r="G29" s="17">
        <v>11</v>
      </c>
      <c r="H29" s="17" t="s">
        <v>25</v>
      </c>
      <c r="I29" s="7">
        <v>44</v>
      </c>
      <c r="J29" s="713">
        <f t="shared" si="0"/>
        <v>80</v>
      </c>
      <c r="K29" s="467" t="s">
        <v>3134</v>
      </c>
      <c r="L29" s="15"/>
    </row>
    <row r="30" spans="1:12" ht="81" customHeight="1">
      <c r="A30" s="7" t="s">
        <v>3953</v>
      </c>
      <c r="B30" s="26"/>
      <c r="C30" s="138" t="s">
        <v>924</v>
      </c>
      <c r="D30" s="139">
        <v>39460</v>
      </c>
      <c r="E30" s="28" t="s">
        <v>126</v>
      </c>
      <c r="F30" s="17">
        <v>11</v>
      </c>
      <c r="G30" s="17">
        <v>11</v>
      </c>
      <c r="H30" s="17" t="s">
        <v>25</v>
      </c>
      <c r="I30" s="7">
        <v>43</v>
      </c>
      <c r="J30" s="713">
        <f t="shared" si="0"/>
        <v>78.181818181818187</v>
      </c>
      <c r="K30" s="467" t="s">
        <v>3134</v>
      </c>
      <c r="L30" s="15"/>
    </row>
    <row r="31" spans="1:12" ht="81" customHeight="1">
      <c r="A31" s="7" t="s">
        <v>3954</v>
      </c>
      <c r="B31" s="26"/>
      <c r="C31" s="138" t="s">
        <v>920</v>
      </c>
      <c r="D31" s="139">
        <v>39280</v>
      </c>
      <c r="E31" s="28" t="s">
        <v>126</v>
      </c>
      <c r="F31" s="17">
        <v>11</v>
      </c>
      <c r="G31" s="17">
        <v>11</v>
      </c>
      <c r="H31" s="17" t="s">
        <v>25</v>
      </c>
      <c r="I31" s="7">
        <v>43</v>
      </c>
      <c r="J31" s="713">
        <f t="shared" si="0"/>
        <v>78.181818181818187</v>
      </c>
      <c r="K31" s="467" t="s">
        <v>3134</v>
      </c>
      <c r="L31" s="15"/>
    </row>
    <row r="32" spans="1:12" ht="58.5" customHeight="1">
      <c r="A32" s="165"/>
      <c r="B32" s="79"/>
      <c r="C32" s="79" t="s">
        <v>259</v>
      </c>
      <c r="D32" s="95"/>
      <c r="E32" s="80" t="s">
        <v>160</v>
      </c>
      <c r="F32" s="81"/>
      <c r="G32" s="81"/>
      <c r="H32" s="81"/>
      <c r="I32" s="81"/>
      <c r="J32" s="82"/>
      <c r="K32" s="83"/>
      <c r="L32" s="83"/>
    </row>
    <row r="33" spans="1:18" ht="58.5" customHeight="1">
      <c r="A33" s="7" t="s">
        <v>3955</v>
      </c>
      <c r="B33" s="26"/>
      <c r="C33" s="26" t="s">
        <v>2580</v>
      </c>
      <c r="D33" s="27">
        <v>39377</v>
      </c>
      <c r="E33" s="28" t="s">
        <v>174</v>
      </c>
      <c r="F33" s="12">
        <v>11</v>
      </c>
      <c r="G33" s="12">
        <v>11</v>
      </c>
      <c r="H33" s="12" t="s">
        <v>21</v>
      </c>
      <c r="I33" s="71">
        <v>48</v>
      </c>
      <c r="J33" s="14">
        <f t="shared" si="0"/>
        <v>87.272727272727266</v>
      </c>
      <c r="K33" s="15" t="s">
        <v>3306</v>
      </c>
      <c r="L33" s="15"/>
    </row>
    <row r="34" spans="1:18" ht="58.5" customHeight="1">
      <c r="A34" s="7" t="s">
        <v>3956</v>
      </c>
      <c r="B34" s="26"/>
      <c r="C34" s="26" t="s">
        <v>1464</v>
      </c>
      <c r="D34" s="27">
        <v>39652</v>
      </c>
      <c r="E34" s="28" t="s">
        <v>174</v>
      </c>
      <c r="F34" s="12">
        <v>11</v>
      </c>
      <c r="G34" s="12">
        <v>11</v>
      </c>
      <c r="H34" s="12" t="s">
        <v>25</v>
      </c>
      <c r="I34" s="71">
        <v>47</v>
      </c>
      <c r="J34" s="14">
        <f t="shared" si="0"/>
        <v>85.454545454545453</v>
      </c>
      <c r="K34" s="15" t="s">
        <v>3306</v>
      </c>
      <c r="L34" s="15"/>
    </row>
    <row r="35" spans="1:18" ht="58.5" customHeight="1">
      <c r="A35" s="7" t="s">
        <v>3957</v>
      </c>
      <c r="B35" s="26"/>
      <c r="C35" s="26" t="s">
        <v>1460</v>
      </c>
      <c r="D35" s="27">
        <v>39372</v>
      </c>
      <c r="E35" s="28" t="s">
        <v>174</v>
      </c>
      <c r="F35" s="12">
        <v>11</v>
      </c>
      <c r="G35" s="12">
        <v>11</v>
      </c>
      <c r="H35" s="12" t="s">
        <v>25</v>
      </c>
      <c r="I35" s="71">
        <v>47</v>
      </c>
      <c r="J35" s="14">
        <f t="shared" si="0"/>
        <v>85.454545454545453</v>
      </c>
      <c r="K35" s="15" t="s">
        <v>3306</v>
      </c>
      <c r="L35" s="15"/>
    </row>
    <row r="36" spans="1:18" ht="58.5" customHeight="1">
      <c r="A36" s="7" t="s">
        <v>3958</v>
      </c>
      <c r="B36" s="26"/>
      <c r="C36" s="96" t="s">
        <v>3959</v>
      </c>
      <c r="D36" s="97">
        <v>39364</v>
      </c>
      <c r="E36" s="28" t="s">
        <v>198</v>
      </c>
      <c r="F36" s="12">
        <v>11</v>
      </c>
      <c r="G36" s="12">
        <v>11</v>
      </c>
      <c r="H36" s="12" t="s">
        <v>21</v>
      </c>
      <c r="I36" s="71">
        <v>48</v>
      </c>
      <c r="J36" s="14">
        <f t="shared" si="0"/>
        <v>87.272727272727266</v>
      </c>
      <c r="K36" s="15" t="s">
        <v>3169</v>
      </c>
      <c r="L36" s="15"/>
    </row>
    <row r="37" spans="1:18" ht="60" customHeight="1">
      <c r="A37" s="43" t="s">
        <v>3960</v>
      </c>
      <c r="B37" s="26"/>
      <c r="C37" s="243" t="s">
        <v>940</v>
      </c>
      <c r="D37" s="97">
        <v>39596</v>
      </c>
      <c r="E37" s="28" t="s">
        <v>198</v>
      </c>
      <c r="F37" s="12">
        <v>11</v>
      </c>
      <c r="G37" s="12">
        <v>11</v>
      </c>
      <c r="H37" s="12" t="s">
        <v>25</v>
      </c>
      <c r="I37" s="71">
        <v>47</v>
      </c>
      <c r="J37" s="14">
        <f t="shared" si="0"/>
        <v>85.454545454545453</v>
      </c>
      <c r="K37" t="s">
        <v>3169</v>
      </c>
      <c r="L37" s="15"/>
    </row>
    <row r="38" spans="1:18" ht="58.5" customHeight="1">
      <c r="A38" s="43" t="s">
        <v>3961</v>
      </c>
      <c r="B38" s="26"/>
      <c r="C38" s="463" t="s">
        <v>948</v>
      </c>
      <c r="D38" s="27">
        <v>39676</v>
      </c>
      <c r="E38" s="28" t="s">
        <v>208</v>
      </c>
      <c r="F38" s="12">
        <v>11</v>
      </c>
      <c r="G38" s="12">
        <v>11</v>
      </c>
      <c r="H38" s="12" t="s">
        <v>479</v>
      </c>
      <c r="I38" s="12">
        <v>48</v>
      </c>
      <c r="J38" s="14">
        <f t="shared" si="0"/>
        <v>87.272727272727266</v>
      </c>
      <c r="K38" s="15" t="s">
        <v>3173</v>
      </c>
      <c r="L38" s="15"/>
    </row>
    <row r="39" spans="1:18" ht="58.5" customHeight="1">
      <c r="A39" s="43" t="s">
        <v>3962</v>
      </c>
      <c r="B39" s="26"/>
      <c r="C39" s="710" t="s">
        <v>1476</v>
      </c>
      <c r="D39" s="27">
        <v>39656</v>
      </c>
      <c r="E39" s="28" t="s">
        <v>208</v>
      </c>
      <c r="F39" s="12">
        <v>11</v>
      </c>
      <c r="G39" s="12">
        <v>11</v>
      </c>
      <c r="H39" s="12" t="s">
        <v>25</v>
      </c>
      <c r="I39" s="12">
        <v>45</v>
      </c>
      <c r="J39" s="14">
        <f t="shared" si="0"/>
        <v>81.818181818181827</v>
      </c>
      <c r="K39" s="15" t="s">
        <v>3173</v>
      </c>
      <c r="L39" s="15"/>
    </row>
    <row r="40" spans="1:18" ht="57" customHeight="1">
      <c r="A40" s="165"/>
      <c r="B40" s="79"/>
      <c r="C40" s="141" t="s">
        <v>259</v>
      </c>
      <c r="D40" s="95"/>
      <c r="E40" s="80" t="s">
        <v>222</v>
      </c>
      <c r="F40" s="81"/>
      <c r="G40" s="81"/>
      <c r="H40" s="81"/>
      <c r="I40" s="81"/>
      <c r="J40" s="81"/>
      <c r="K40" s="83"/>
      <c r="L40" s="83"/>
      <c r="M40" s="3"/>
      <c r="N40" s="3"/>
      <c r="O40" s="3"/>
      <c r="P40" s="3"/>
      <c r="Q40" s="3"/>
      <c r="R40" s="3"/>
    </row>
    <row r="41" spans="1:18" ht="54.75" customHeight="1">
      <c r="A41" s="165"/>
      <c r="B41" s="79"/>
      <c r="C41" s="100" t="s">
        <v>259</v>
      </c>
      <c r="D41" s="95"/>
      <c r="E41" s="611" t="s">
        <v>297</v>
      </c>
      <c r="F41" s="81"/>
      <c r="G41" s="81"/>
      <c r="H41" s="81"/>
      <c r="I41" s="81"/>
      <c r="J41" s="81"/>
      <c r="K41" s="83"/>
      <c r="L41" s="83"/>
      <c r="M41" s="3"/>
      <c r="N41" s="3"/>
      <c r="O41" s="3"/>
      <c r="P41" s="3"/>
      <c r="Q41" s="3"/>
      <c r="R41" s="3"/>
    </row>
    <row r="42" spans="1:18" ht="15">
      <c r="A42" s="7"/>
      <c r="B42" s="902" t="s">
        <v>223</v>
      </c>
      <c r="C42" s="903"/>
      <c r="D42" s="903"/>
      <c r="E42" s="903"/>
      <c r="F42" s="903"/>
      <c r="G42" s="903"/>
      <c r="H42" s="903"/>
      <c r="I42" s="903"/>
      <c r="J42" s="903"/>
      <c r="K42" s="903"/>
      <c r="L42" s="904"/>
    </row>
    <row r="43" spans="1:18" ht="76.5">
      <c r="A43" s="7" t="s">
        <v>3963</v>
      </c>
      <c r="B43" s="15"/>
      <c r="C43" s="17" t="s">
        <v>3964</v>
      </c>
      <c r="D43" s="716">
        <v>39696</v>
      </c>
      <c r="E43" s="28" t="s">
        <v>126</v>
      </c>
      <c r="F43" s="17">
        <v>11</v>
      </c>
      <c r="G43" s="17">
        <v>11</v>
      </c>
      <c r="H43" s="17" t="s">
        <v>25</v>
      </c>
      <c r="I43" s="17"/>
      <c r="J43" s="17"/>
      <c r="K43" s="17" t="s">
        <v>3134</v>
      </c>
      <c r="L43" s="15"/>
    </row>
    <row r="44" spans="1:18" ht="76.5">
      <c r="A44" s="7" t="s">
        <v>3965</v>
      </c>
      <c r="B44" s="15"/>
      <c r="C44" s="17" t="s">
        <v>1750</v>
      </c>
      <c r="D44" s="716">
        <v>39306</v>
      </c>
      <c r="E44" s="28" t="s">
        <v>126</v>
      </c>
      <c r="F44" s="17">
        <v>11</v>
      </c>
      <c r="G44" s="17">
        <v>11</v>
      </c>
      <c r="H44" s="17" t="s">
        <v>25</v>
      </c>
      <c r="I44" s="17"/>
      <c r="J44" s="17"/>
      <c r="K44" s="17" t="s">
        <v>3134</v>
      </c>
      <c r="L44" s="15"/>
    </row>
  </sheetData>
  <mergeCells count="6">
    <mergeCell ref="B42:L42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2:R39"/>
  <sheetViews>
    <sheetView topLeftCell="A31" workbookViewId="0"/>
  </sheetViews>
  <sheetFormatPr defaultColWidth="10.42578125" defaultRowHeight="12.75"/>
  <cols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2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2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2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2:13">
      <c r="D5" s="907" t="s">
        <v>636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2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2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2:13" ht="51">
      <c r="B12" s="8"/>
      <c r="C12" s="9"/>
      <c r="D12" s="10"/>
      <c r="E12" s="11" t="s">
        <v>19</v>
      </c>
      <c r="F12" s="12"/>
      <c r="G12" s="12"/>
      <c r="H12" s="12"/>
      <c r="I12" s="12"/>
      <c r="J12" s="12"/>
      <c r="K12" s="15"/>
      <c r="L12" s="15"/>
    </row>
    <row r="13" spans="2:13" ht="58.5" customHeight="1">
      <c r="B13" s="8"/>
      <c r="C13" s="9"/>
      <c r="D13" s="10"/>
      <c r="E13" s="11"/>
      <c r="F13" s="12"/>
      <c r="G13" s="12"/>
      <c r="H13" s="12"/>
      <c r="I13" s="12"/>
      <c r="J13" s="12"/>
      <c r="K13" s="15"/>
      <c r="L13" s="15"/>
    </row>
    <row r="14" spans="2:13" ht="57" customHeight="1">
      <c r="B14" s="17"/>
      <c r="C14" s="17"/>
      <c r="D14" s="17"/>
      <c r="E14" s="11" t="s">
        <v>51</v>
      </c>
      <c r="F14" s="12"/>
      <c r="G14" s="12"/>
      <c r="H14" s="12"/>
      <c r="I14" s="12"/>
      <c r="J14" s="12"/>
      <c r="K14" s="15"/>
      <c r="L14" s="15"/>
    </row>
    <row r="15" spans="2:13" ht="57" customHeight="1">
      <c r="B15" s="17"/>
      <c r="C15" s="17"/>
      <c r="D15" s="17"/>
      <c r="E15" s="11"/>
      <c r="F15" s="12"/>
      <c r="G15" s="12"/>
      <c r="H15" s="12"/>
      <c r="I15" s="12"/>
      <c r="J15" s="12"/>
      <c r="K15" s="15"/>
      <c r="L15" s="15"/>
    </row>
    <row r="16" spans="2:13" ht="60" customHeight="1">
      <c r="B16" s="26"/>
      <c r="C16" s="26"/>
      <c r="D16" s="26"/>
      <c r="E16" s="28" t="s">
        <v>79</v>
      </c>
      <c r="F16" s="12"/>
      <c r="G16" s="12"/>
      <c r="H16" s="12"/>
      <c r="I16" s="12"/>
      <c r="J16" s="12"/>
      <c r="K16" s="15"/>
      <c r="L16" s="15"/>
    </row>
    <row r="17" spans="1:12" ht="60" customHeight="1">
      <c r="B17" s="26"/>
      <c r="C17" s="203"/>
      <c r="D17" s="26"/>
      <c r="E17" s="28"/>
      <c r="F17" s="12"/>
      <c r="G17" s="12"/>
      <c r="H17" s="12"/>
      <c r="I17" s="12"/>
      <c r="J17" s="12"/>
      <c r="K17" s="15"/>
      <c r="L17" s="15"/>
    </row>
    <row r="18" spans="1:12" ht="58.5" customHeight="1">
      <c r="B18" s="26"/>
      <c r="C18" s="257"/>
      <c r="D18" s="36"/>
      <c r="E18" s="28" t="s">
        <v>95</v>
      </c>
      <c r="F18" s="12"/>
      <c r="G18" s="12"/>
      <c r="H18" s="12"/>
      <c r="I18" s="12"/>
      <c r="J18" s="12"/>
      <c r="K18" s="15"/>
      <c r="L18" s="15"/>
    </row>
    <row r="19" spans="1:12" ht="58.5" customHeight="1">
      <c r="B19" s="26"/>
      <c r="C19" s="38"/>
      <c r="D19" s="258"/>
      <c r="E19" s="212"/>
      <c r="F19" s="12"/>
      <c r="G19" s="12"/>
      <c r="H19" s="12"/>
      <c r="I19" s="12"/>
      <c r="J19" s="12"/>
      <c r="K19" s="15"/>
      <c r="L19" s="15"/>
    </row>
    <row r="20" spans="1:12" ht="58.5" customHeight="1">
      <c r="B20" s="26"/>
      <c r="C20" s="38"/>
      <c r="D20" s="36"/>
      <c r="E20" s="28" t="s">
        <v>113</v>
      </c>
      <c r="F20" s="12"/>
      <c r="G20" s="12"/>
      <c r="H20" s="12"/>
      <c r="I20" s="12"/>
      <c r="J20" s="12"/>
      <c r="K20" s="15"/>
      <c r="L20" s="15"/>
    </row>
    <row r="21" spans="1:12" ht="57" customHeight="1">
      <c r="B21" s="26"/>
      <c r="C21" s="26"/>
      <c r="D21" s="26"/>
      <c r="E21" s="28"/>
      <c r="F21" s="12"/>
      <c r="G21" s="12"/>
      <c r="H21" s="12"/>
      <c r="I21" s="12"/>
      <c r="J21" s="12"/>
      <c r="K21" s="15"/>
      <c r="L21" s="15"/>
    </row>
    <row r="22" spans="1:12" ht="57" customHeight="1">
      <c r="B22" s="26"/>
      <c r="C22" s="26"/>
      <c r="D22" s="27"/>
      <c r="E22" s="28" t="s">
        <v>120</v>
      </c>
      <c r="F22" s="12"/>
      <c r="G22" s="12"/>
      <c r="H22" s="12"/>
      <c r="I22" s="12"/>
      <c r="J22" s="12"/>
      <c r="K22" s="15"/>
      <c r="L22" s="15"/>
    </row>
    <row r="23" spans="1:12" ht="81" customHeight="1">
      <c r="B23" s="26"/>
      <c r="C23" s="26"/>
      <c r="D23" s="26"/>
      <c r="E23" s="28"/>
      <c r="F23" s="12"/>
      <c r="G23" s="12"/>
      <c r="H23" s="12"/>
      <c r="I23" s="12"/>
      <c r="J23" s="12"/>
      <c r="K23" s="15"/>
      <c r="L23" s="15"/>
    </row>
    <row r="24" spans="1:12" ht="81" customHeight="1">
      <c r="B24" s="26"/>
      <c r="C24" s="26"/>
      <c r="D24" s="26"/>
      <c r="E24" s="28" t="s">
        <v>126</v>
      </c>
      <c r="F24" s="12"/>
      <c r="G24" s="12"/>
      <c r="H24" s="12"/>
      <c r="I24" s="12"/>
      <c r="J24" s="12"/>
      <c r="K24" s="15"/>
      <c r="L24" s="15"/>
    </row>
    <row r="25" spans="1:12" ht="81" customHeight="1">
      <c r="B25" s="26"/>
      <c r="C25" s="26"/>
      <c r="D25" s="26"/>
      <c r="E25" s="28"/>
      <c r="F25" s="12"/>
      <c r="G25" s="12"/>
      <c r="H25" s="12"/>
      <c r="I25" s="12"/>
      <c r="J25" s="12"/>
      <c r="K25" s="15"/>
      <c r="L25" s="15"/>
    </row>
    <row r="26" spans="1:12" ht="58.5" customHeight="1">
      <c r="B26" s="26"/>
      <c r="C26" s="26"/>
      <c r="D26" s="27"/>
      <c r="E26" s="28" t="s">
        <v>160</v>
      </c>
      <c r="F26" s="12"/>
      <c r="G26" s="12"/>
      <c r="H26" s="12"/>
      <c r="I26" s="12"/>
      <c r="J26" s="12"/>
      <c r="K26" s="15"/>
      <c r="L26" s="15"/>
    </row>
    <row r="27" spans="1:12" ht="58.5" customHeight="1">
      <c r="B27" s="26"/>
      <c r="C27" s="26"/>
      <c r="D27" s="27"/>
      <c r="E27" s="28"/>
      <c r="F27" s="12"/>
      <c r="G27" s="12"/>
      <c r="H27" s="12"/>
      <c r="I27" s="12"/>
      <c r="J27" s="12"/>
      <c r="K27" s="15"/>
      <c r="L27" s="15"/>
    </row>
    <row r="28" spans="1:12" ht="58.5" customHeight="1">
      <c r="B28" s="26"/>
      <c r="C28" s="26"/>
      <c r="D28" s="27"/>
      <c r="E28" s="28" t="s">
        <v>174</v>
      </c>
      <c r="F28" s="12"/>
      <c r="G28" s="12"/>
      <c r="H28" s="12"/>
      <c r="I28" s="12"/>
      <c r="J28" s="12"/>
      <c r="K28" s="15"/>
      <c r="L28" s="15"/>
    </row>
    <row r="29" spans="1:12" ht="58.5" customHeight="1">
      <c r="B29" s="26"/>
      <c r="C29" s="26"/>
      <c r="D29" s="27"/>
      <c r="E29" s="212"/>
      <c r="F29" s="12"/>
      <c r="G29" s="12"/>
      <c r="H29" s="12"/>
      <c r="I29" s="12"/>
      <c r="J29" s="12"/>
      <c r="K29" s="15"/>
      <c r="L29" s="15"/>
    </row>
    <row r="30" spans="1:12" ht="58.5" customHeight="1">
      <c r="B30" s="26"/>
      <c r="C30" s="26"/>
      <c r="D30" s="27"/>
      <c r="E30" s="28" t="s">
        <v>198</v>
      </c>
      <c r="F30" s="12"/>
      <c r="G30" s="12"/>
      <c r="H30" s="12"/>
      <c r="I30" s="12"/>
      <c r="J30" s="12"/>
      <c r="K30" s="15"/>
      <c r="L30" s="15"/>
    </row>
    <row r="31" spans="1:12" ht="60" customHeight="1">
      <c r="B31" s="26"/>
      <c r="C31" s="26"/>
      <c r="D31" s="26"/>
      <c r="E31" s="28"/>
      <c r="F31" s="12"/>
      <c r="G31" s="12"/>
      <c r="H31" s="12"/>
      <c r="I31" s="12"/>
      <c r="J31" s="12"/>
      <c r="K31" s="15"/>
      <c r="L31" s="15"/>
    </row>
    <row r="32" spans="1:12" ht="58.5" customHeight="1">
      <c r="A32" s="77"/>
      <c r="B32" s="26"/>
      <c r="C32" s="26"/>
      <c r="D32" s="26"/>
      <c r="E32" s="28" t="s">
        <v>208</v>
      </c>
      <c r="F32" s="12"/>
      <c r="G32" s="12"/>
      <c r="H32" s="12"/>
      <c r="I32" s="12"/>
      <c r="J32" s="12"/>
      <c r="K32" s="15"/>
      <c r="L32" s="15"/>
    </row>
    <row r="33" spans="1:18" ht="58.5" customHeight="1">
      <c r="A33" s="77"/>
      <c r="B33" s="26"/>
      <c r="C33" s="26"/>
      <c r="D33" s="26"/>
      <c r="E33" s="28"/>
      <c r="F33" s="12"/>
      <c r="G33" s="12"/>
      <c r="H33" s="12"/>
      <c r="I33" s="12"/>
      <c r="J33" s="12"/>
      <c r="K33" s="15"/>
      <c r="L33" s="15"/>
    </row>
    <row r="34" spans="1:18" ht="57" customHeight="1">
      <c r="B34" s="26"/>
      <c r="C34" s="64"/>
      <c r="D34" s="27"/>
      <c r="E34" s="28" t="s">
        <v>222</v>
      </c>
      <c r="F34" s="12"/>
      <c r="G34" s="12"/>
      <c r="H34" s="12"/>
      <c r="I34" s="12"/>
      <c r="J34" s="12"/>
      <c r="K34" s="15"/>
      <c r="L34" s="15"/>
      <c r="M34" s="3"/>
      <c r="N34" s="3"/>
      <c r="O34" s="3"/>
      <c r="P34" s="3"/>
      <c r="Q34" s="3"/>
      <c r="R34" s="3"/>
    </row>
    <row r="35" spans="1:18" ht="57" customHeight="1">
      <c r="B35" s="26"/>
      <c r="C35" s="64"/>
      <c r="D35" s="27"/>
      <c r="E35" s="28"/>
      <c r="F35" s="12"/>
      <c r="G35" s="12"/>
      <c r="H35" s="12"/>
      <c r="I35" s="12"/>
      <c r="J35" s="12"/>
      <c r="K35" s="15"/>
      <c r="L35" s="15"/>
      <c r="M35" s="3"/>
      <c r="N35" s="3"/>
      <c r="O35" s="3"/>
      <c r="P35" s="3"/>
      <c r="Q35" s="3"/>
      <c r="R35" s="3"/>
    </row>
    <row r="36" spans="1:18" ht="54.75" customHeight="1">
      <c r="B36" s="26"/>
      <c r="C36" s="221"/>
      <c r="D36" s="27"/>
      <c r="E36" s="28" t="s">
        <v>297</v>
      </c>
      <c r="F36" s="12"/>
      <c r="G36" s="12"/>
      <c r="H36" s="12"/>
      <c r="I36" s="12"/>
      <c r="J36" s="12"/>
      <c r="K36" s="15"/>
      <c r="L36" s="15"/>
      <c r="M36" s="3"/>
      <c r="N36" s="3"/>
      <c r="O36" s="3"/>
      <c r="P36" s="3"/>
      <c r="Q36" s="3"/>
      <c r="R36" s="3"/>
    </row>
    <row r="37" spans="1:18">
      <c r="B37" s="902" t="s">
        <v>223</v>
      </c>
      <c r="C37" s="903"/>
      <c r="D37" s="903"/>
      <c r="E37" s="903"/>
      <c r="F37" s="903"/>
      <c r="G37" s="903"/>
      <c r="H37" s="903"/>
      <c r="I37" s="903"/>
      <c r="J37" s="903"/>
      <c r="K37" s="903"/>
      <c r="L37" s="904"/>
    </row>
    <row r="38" spans="1:18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8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</sheetData>
  <mergeCells count="6">
    <mergeCell ref="B37:L37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R58"/>
  <sheetViews>
    <sheetView topLeftCell="A43" workbookViewId="0"/>
  </sheetViews>
  <sheetFormatPr defaultColWidth="10.42578125" defaultRowHeight="12.75"/>
  <cols>
    <col min="1" max="1" width="33.2851562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3966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3967</v>
      </c>
      <c r="B12" s="8"/>
      <c r="C12" s="787" t="s">
        <v>312</v>
      </c>
      <c r="D12" s="788">
        <v>40442</v>
      </c>
      <c r="E12" s="11" t="s">
        <v>19</v>
      </c>
      <c r="F12" s="12">
        <v>8</v>
      </c>
      <c r="G12" s="12">
        <v>8</v>
      </c>
      <c r="H12" s="12" t="s">
        <v>21</v>
      </c>
      <c r="I12" s="71">
        <v>50</v>
      </c>
      <c r="J12" s="14">
        <f t="shared" ref="J12:J52" si="0">I12/65*100</f>
        <v>76.923076923076934</v>
      </c>
      <c r="K12" s="15" t="s">
        <v>480</v>
      </c>
      <c r="L12" s="15"/>
    </row>
    <row r="13" spans="1:13" ht="51">
      <c r="A13" s="7" t="s">
        <v>3968</v>
      </c>
      <c r="B13" s="8"/>
      <c r="C13" s="787" t="s">
        <v>1289</v>
      </c>
      <c r="D13" s="789">
        <v>40418</v>
      </c>
      <c r="E13" s="11" t="s">
        <v>19</v>
      </c>
      <c r="F13" s="12">
        <v>8</v>
      </c>
      <c r="G13" s="12">
        <v>8</v>
      </c>
      <c r="H13" s="12" t="s">
        <v>25</v>
      </c>
      <c r="I13" s="71">
        <v>48</v>
      </c>
      <c r="J13" s="14">
        <f t="shared" si="0"/>
        <v>73.846153846153854</v>
      </c>
      <c r="K13" s="15" t="s">
        <v>952</v>
      </c>
      <c r="L13" s="15"/>
    </row>
    <row r="14" spans="1:13" ht="51">
      <c r="A14" s="7" t="s">
        <v>3969</v>
      </c>
      <c r="B14" s="8"/>
      <c r="C14" s="787" t="s">
        <v>3970</v>
      </c>
      <c r="D14" s="788">
        <v>40507</v>
      </c>
      <c r="E14" s="11" t="s">
        <v>19</v>
      </c>
      <c r="F14" s="12">
        <v>8</v>
      </c>
      <c r="G14" s="12">
        <v>8</v>
      </c>
      <c r="H14" s="12" t="s">
        <v>25</v>
      </c>
      <c r="I14" s="71">
        <v>45</v>
      </c>
      <c r="J14" s="14">
        <f t="shared" si="0"/>
        <v>69.230769230769226</v>
      </c>
      <c r="K14" s="15" t="s">
        <v>480</v>
      </c>
      <c r="L14" s="15"/>
    </row>
    <row r="15" spans="1:13" ht="51">
      <c r="A15" s="7" t="s">
        <v>3971</v>
      </c>
      <c r="B15" s="8"/>
      <c r="C15" s="790" t="s">
        <v>302</v>
      </c>
      <c r="D15" s="788">
        <v>40388</v>
      </c>
      <c r="E15" s="11" t="s">
        <v>19</v>
      </c>
      <c r="F15" s="12">
        <v>8</v>
      </c>
      <c r="G15" s="12">
        <v>8</v>
      </c>
      <c r="H15" s="12" t="s">
        <v>25</v>
      </c>
      <c r="I15" s="71">
        <v>44</v>
      </c>
      <c r="J15" s="14">
        <f t="shared" si="0"/>
        <v>67.692307692307693</v>
      </c>
      <c r="K15" s="15" t="s">
        <v>480</v>
      </c>
      <c r="L15" s="15"/>
    </row>
    <row r="16" spans="1:13" ht="58.5" customHeight="1">
      <c r="A16" s="7" t="s">
        <v>3972</v>
      </c>
      <c r="B16" s="8"/>
      <c r="C16" s="790" t="s">
        <v>314</v>
      </c>
      <c r="D16" s="788">
        <v>40713</v>
      </c>
      <c r="E16" s="11" t="s">
        <v>19</v>
      </c>
      <c r="F16" s="12">
        <v>8</v>
      </c>
      <c r="G16" s="12">
        <v>8</v>
      </c>
      <c r="H16" s="12" t="s">
        <v>25</v>
      </c>
      <c r="I16" s="71">
        <v>43</v>
      </c>
      <c r="J16" s="14">
        <f t="shared" si="0"/>
        <v>66.153846153846146</v>
      </c>
      <c r="K16" s="15" t="s">
        <v>480</v>
      </c>
      <c r="L16" s="15"/>
    </row>
    <row r="17" spans="1:12" ht="57" customHeight="1">
      <c r="A17" s="7" t="s">
        <v>3973</v>
      </c>
      <c r="B17" s="17"/>
      <c r="C17" s="487" t="s">
        <v>326</v>
      </c>
      <c r="D17" s="160">
        <v>40422</v>
      </c>
      <c r="E17" s="11" t="s">
        <v>51</v>
      </c>
      <c r="F17" s="12">
        <v>8</v>
      </c>
      <c r="G17" s="12">
        <v>8</v>
      </c>
      <c r="H17" s="20" t="s">
        <v>52</v>
      </c>
      <c r="I17" s="71">
        <v>49</v>
      </c>
      <c r="J17" s="14">
        <f t="shared" si="0"/>
        <v>75.384615384615387</v>
      </c>
      <c r="K17" s="262" t="s">
        <v>235</v>
      </c>
      <c r="L17" s="15"/>
    </row>
    <row r="18" spans="1:12" ht="57" customHeight="1">
      <c r="A18" s="7" t="s">
        <v>3974</v>
      </c>
      <c r="B18" s="17"/>
      <c r="C18" s="487" t="s">
        <v>334</v>
      </c>
      <c r="D18" s="160">
        <v>40448</v>
      </c>
      <c r="E18" s="11" t="s">
        <v>51</v>
      </c>
      <c r="F18" s="12">
        <v>8</v>
      </c>
      <c r="G18" s="12">
        <v>8</v>
      </c>
      <c r="H18" s="24" t="s">
        <v>59</v>
      </c>
      <c r="I18" s="71">
        <v>49</v>
      </c>
      <c r="J18" s="14">
        <f t="shared" si="0"/>
        <v>75.384615384615387</v>
      </c>
      <c r="K18" s="262" t="s">
        <v>235</v>
      </c>
      <c r="L18" s="15"/>
    </row>
    <row r="19" spans="1:12" ht="57" customHeight="1">
      <c r="A19" s="7" t="s">
        <v>3975</v>
      </c>
      <c r="B19" s="17"/>
      <c r="C19" s="487" t="s">
        <v>344</v>
      </c>
      <c r="D19" s="160">
        <v>40409</v>
      </c>
      <c r="E19" s="11" t="s">
        <v>51</v>
      </c>
      <c r="F19" s="12">
        <v>8</v>
      </c>
      <c r="G19" s="12">
        <v>8</v>
      </c>
      <c r="H19" s="24" t="s">
        <v>59</v>
      </c>
      <c r="I19" s="71">
        <v>48</v>
      </c>
      <c r="J19" s="14">
        <f t="shared" si="0"/>
        <v>73.846153846153854</v>
      </c>
      <c r="K19" s="262" t="s">
        <v>235</v>
      </c>
      <c r="L19" s="15"/>
    </row>
    <row r="20" spans="1:12" ht="57" customHeight="1">
      <c r="A20" s="7" t="s">
        <v>3976</v>
      </c>
      <c r="B20" s="17"/>
      <c r="C20" s="487" t="s">
        <v>338</v>
      </c>
      <c r="D20" s="160">
        <v>40585</v>
      </c>
      <c r="E20" s="11" t="s">
        <v>51</v>
      </c>
      <c r="F20" s="12">
        <v>8</v>
      </c>
      <c r="G20" s="12">
        <v>8</v>
      </c>
      <c r="H20" s="24" t="s">
        <v>59</v>
      </c>
      <c r="I20" s="71">
        <v>46</v>
      </c>
      <c r="J20" s="14">
        <f t="shared" si="0"/>
        <v>70.769230769230774</v>
      </c>
      <c r="K20" s="262" t="s">
        <v>235</v>
      </c>
      <c r="L20" s="15"/>
    </row>
    <row r="21" spans="1:12" ht="57" customHeight="1">
      <c r="A21" s="7" t="s">
        <v>3977</v>
      </c>
      <c r="B21" s="17"/>
      <c r="C21" s="487" t="s">
        <v>3436</v>
      </c>
      <c r="D21" s="160">
        <v>40328</v>
      </c>
      <c r="E21" s="11" t="s">
        <v>51</v>
      </c>
      <c r="F21" s="12">
        <v>8</v>
      </c>
      <c r="G21" s="12">
        <v>8</v>
      </c>
      <c r="H21" s="24" t="s">
        <v>59</v>
      </c>
      <c r="I21" s="71">
        <v>44</v>
      </c>
      <c r="J21" s="14">
        <f t="shared" si="0"/>
        <v>67.692307692307693</v>
      </c>
      <c r="K21" s="262" t="s">
        <v>235</v>
      </c>
      <c r="L21" s="15"/>
    </row>
    <row r="22" spans="1:12" ht="57" customHeight="1">
      <c r="A22" s="7" t="s">
        <v>3978</v>
      </c>
      <c r="B22" s="17"/>
      <c r="C22" s="487" t="s">
        <v>336</v>
      </c>
      <c r="D22" s="160">
        <v>40604</v>
      </c>
      <c r="E22" s="11" t="s">
        <v>51</v>
      </c>
      <c r="F22" s="12">
        <v>8</v>
      </c>
      <c r="G22" s="12">
        <v>8</v>
      </c>
      <c r="H22" s="791" t="s">
        <v>59</v>
      </c>
      <c r="I22" s="71">
        <v>44</v>
      </c>
      <c r="J22" s="14">
        <f t="shared" si="0"/>
        <v>67.692307692307693</v>
      </c>
      <c r="K22" s="262" t="s">
        <v>235</v>
      </c>
      <c r="L22" s="15"/>
    </row>
    <row r="23" spans="1:12" ht="60" customHeight="1">
      <c r="A23" s="7" t="s">
        <v>3979</v>
      </c>
      <c r="B23" s="26"/>
      <c r="C23" s="26" t="s">
        <v>2624</v>
      </c>
      <c r="D23" s="27">
        <v>40353</v>
      </c>
      <c r="E23" s="28" t="s">
        <v>79</v>
      </c>
      <c r="F23" s="12">
        <v>8</v>
      </c>
      <c r="G23" s="12">
        <v>8</v>
      </c>
      <c r="H23" s="12" t="s">
        <v>21</v>
      </c>
      <c r="I23" s="71">
        <v>51</v>
      </c>
      <c r="J23" s="14">
        <f t="shared" si="0"/>
        <v>78.461538461538467</v>
      </c>
      <c r="K23" s="15" t="s">
        <v>988</v>
      </c>
      <c r="L23" s="15"/>
    </row>
    <row r="24" spans="1:12" ht="60" customHeight="1">
      <c r="A24" s="7" t="s">
        <v>3980</v>
      </c>
      <c r="B24" s="26"/>
      <c r="C24" s="26" t="s">
        <v>1909</v>
      </c>
      <c r="D24" s="27">
        <v>40230</v>
      </c>
      <c r="E24" s="28" t="s">
        <v>79</v>
      </c>
      <c r="F24" s="12">
        <v>8</v>
      </c>
      <c r="G24" s="12">
        <v>8</v>
      </c>
      <c r="H24" s="12" t="s">
        <v>25</v>
      </c>
      <c r="I24" s="71">
        <v>49</v>
      </c>
      <c r="J24" s="14">
        <f t="shared" si="0"/>
        <v>75.384615384615387</v>
      </c>
      <c r="K24" t="s">
        <v>988</v>
      </c>
      <c r="L24" s="15"/>
    </row>
    <row r="25" spans="1:12" ht="60" customHeight="1">
      <c r="A25" s="7" t="s">
        <v>3981</v>
      </c>
      <c r="B25" s="26"/>
      <c r="C25" s="26" t="s">
        <v>348</v>
      </c>
      <c r="D25" s="27">
        <v>40215</v>
      </c>
      <c r="E25" s="28" t="s">
        <v>79</v>
      </c>
      <c r="F25" s="12">
        <v>8</v>
      </c>
      <c r="G25" s="12">
        <v>8</v>
      </c>
      <c r="H25" s="12" t="s">
        <v>25</v>
      </c>
      <c r="I25" s="71">
        <v>45</v>
      </c>
      <c r="J25" s="14">
        <f t="shared" si="0"/>
        <v>69.230769230769226</v>
      </c>
      <c r="K25" s="15" t="s">
        <v>988</v>
      </c>
      <c r="L25" s="15"/>
    </row>
    <row r="26" spans="1:12" ht="60" customHeight="1">
      <c r="A26" s="7" t="s">
        <v>3982</v>
      </c>
      <c r="B26" s="26"/>
      <c r="C26" s="26" t="s">
        <v>2619</v>
      </c>
      <c r="D26" s="27">
        <v>40307</v>
      </c>
      <c r="E26" s="28" t="s">
        <v>79</v>
      </c>
      <c r="F26" s="12">
        <v>8</v>
      </c>
      <c r="G26" s="12">
        <v>8</v>
      </c>
      <c r="H26" s="12" t="s">
        <v>25</v>
      </c>
      <c r="I26" s="71">
        <v>45</v>
      </c>
      <c r="J26" s="14">
        <f t="shared" si="0"/>
        <v>69.230769230769226</v>
      </c>
      <c r="K26" t="s">
        <v>988</v>
      </c>
      <c r="L26" s="15"/>
    </row>
    <row r="27" spans="1:12" ht="60" customHeight="1">
      <c r="A27" s="7" t="s">
        <v>3983</v>
      </c>
      <c r="B27" s="26"/>
      <c r="C27" s="26" t="s">
        <v>1905</v>
      </c>
      <c r="D27" s="27">
        <v>40633</v>
      </c>
      <c r="E27" s="28" t="s">
        <v>79</v>
      </c>
      <c r="F27" s="12">
        <v>8</v>
      </c>
      <c r="G27" s="12">
        <v>8</v>
      </c>
      <c r="H27" s="12" t="s">
        <v>25</v>
      </c>
      <c r="I27" s="71">
        <v>43</v>
      </c>
      <c r="J27" s="14">
        <f t="shared" si="0"/>
        <v>66.153846153846146</v>
      </c>
      <c r="K27" s="15" t="s">
        <v>988</v>
      </c>
      <c r="L27" s="15"/>
    </row>
    <row r="28" spans="1:12" ht="58.5" customHeight="1">
      <c r="A28" s="7" t="s">
        <v>3984</v>
      </c>
      <c r="B28" s="26"/>
      <c r="C28" s="792" t="s">
        <v>1760</v>
      </c>
      <c r="D28" s="36">
        <v>40416</v>
      </c>
      <c r="E28" s="169" t="s">
        <v>95</v>
      </c>
      <c r="F28" s="12">
        <v>8</v>
      </c>
      <c r="G28" s="12">
        <v>8</v>
      </c>
      <c r="H28" s="718" t="s">
        <v>52</v>
      </c>
      <c r="I28" s="71">
        <v>52</v>
      </c>
      <c r="J28" s="14">
        <f t="shared" si="0"/>
        <v>80</v>
      </c>
      <c r="K28" s="718" t="s">
        <v>2109</v>
      </c>
      <c r="L28" s="15"/>
    </row>
    <row r="29" spans="1:12" ht="58.5" customHeight="1">
      <c r="A29" s="7" t="s">
        <v>3985</v>
      </c>
      <c r="B29" s="26"/>
      <c r="C29" s="793" t="s">
        <v>1315</v>
      </c>
      <c r="D29" s="36" t="s">
        <v>3986</v>
      </c>
      <c r="E29" s="28" t="s">
        <v>95</v>
      </c>
      <c r="F29" s="12">
        <v>8</v>
      </c>
      <c r="G29" s="12">
        <v>8</v>
      </c>
      <c r="H29" s="786" t="s">
        <v>25</v>
      </c>
      <c r="I29" s="71">
        <v>51</v>
      </c>
      <c r="J29" s="14">
        <f t="shared" si="0"/>
        <v>78.461538461538467</v>
      </c>
      <c r="K29" s="718" t="s">
        <v>2109</v>
      </c>
      <c r="L29" s="15"/>
    </row>
    <row r="30" spans="1:12" ht="58.5" customHeight="1">
      <c r="A30" s="7" t="s">
        <v>3987</v>
      </c>
      <c r="B30" s="26"/>
      <c r="C30" s="793" t="s">
        <v>1335</v>
      </c>
      <c r="D30" s="36">
        <v>40549</v>
      </c>
      <c r="E30" s="28" t="s">
        <v>95</v>
      </c>
      <c r="F30" s="12">
        <v>8</v>
      </c>
      <c r="G30" s="12">
        <v>8</v>
      </c>
      <c r="H30" s="786" t="s">
        <v>25</v>
      </c>
      <c r="I30" s="71">
        <v>49</v>
      </c>
      <c r="J30" s="14">
        <f t="shared" si="0"/>
        <v>75.384615384615387</v>
      </c>
      <c r="K30" s="718" t="s">
        <v>2109</v>
      </c>
      <c r="L30" s="15"/>
    </row>
    <row r="31" spans="1:12" ht="58.5" customHeight="1">
      <c r="A31" s="7" t="s">
        <v>3988</v>
      </c>
      <c r="B31" s="26"/>
      <c r="C31" s="793" t="s">
        <v>504</v>
      </c>
      <c r="D31" s="36">
        <v>40409</v>
      </c>
      <c r="E31" s="28" t="s">
        <v>95</v>
      </c>
      <c r="F31" s="12">
        <v>8</v>
      </c>
      <c r="G31" s="12">
        <v>8</v>
      </c>
      <c r="H31" s="786" t="s">
        <v>25</v>
      </c>
      <c r="I31" s="71">
        <v>45</v>
      </c>
      <c r="J31" s="14">
        <f t="shared" si="0"/>
        <v>69.230769230769226</v>
      </c>
      <c r="K31" s="718" t="s">
        <v>2109</v>
      </c>
      <c r="L31" s="15"/>
    </row>
    <row r="32" spans="1:12" ht="58.5" customHeight="1">
      <c r="A32" s="7" t="s">
        <v>3989</v>
      </c>
      <c r="B32" s="26"/>
      <c r="C32" s="793" t="s">
        <v>2407</v>
      </c>
      <c r="D32" s="36">
        <v>40554</v>
      </c>
      <c r="E32" s="28" t="s">
        <v>95</v>
      </c>
      <c r="F32" s="12">
        <v>8</v>
      </c>
      <c r="G32" s="12">
        <v>8</v>
      </c>
      <c r="H32" s="786" t="s">
        <v>25</v>
      </c>
      <c r="I32" s="71">
        <v>45</v>
      </c>
      <c r="J32" s="14">
        <f t="shared" si="0"/>
        <v>69.230769230769226</v>
      </c>
      <c r="K32" s="718" t="s">
        <v>2109</v>
      </c>
      <c r="L32" s="15"/>
    </row>
    <row r="33" spans="1:12" ht="58.5" customHeight="1">
      <c r="A33" s="7" t="s">
        <v>3990</v>
      </c>
      <c r="B33" s="26"/>
      <c r="C33" s="793" t="s">
        <v>366</v>
      </c>
      <c r="D33" s="36">
        <v>40564</v>
      </c>
      <c r="E33" s="28" t="s">
        <v>95</v>
      </c>
      <c r="F33" s="12">
        <v>8</v>
      </c>
      <c r="G33" s="12">
        <v>8</v>
      </c>
      <c r="H33" s="786" t="s">
        <v>25</v>
      </c>
      <c r="I33" s="71">
        <v>44</v>
      </c>
      <c r="J33" s="14">
        <f t="shared" si="0"/>
        <v>67.692307692307693</v>
      </c>
      <c r="K33" s="718" t="s">
        <v>2109</v>
      </c>
      <c r="L33" s="15"/>
    </row>
    <row r="34" spans="1:12" ht="58.5" customHeight="1">
      <c r="A34" s="7" t="s">
        <v>3991</v>
      </c>
      <c r="B34" s="26"/>
      <c r="C34" s="793" t="s">
        <v>354</v>
      </c>
      <c r="D34" s="110">
        <v>40496</v>
      </c>
      <c r="E34" s="28" t="s">
        <v>95</v>
      </c>
      <c r="F34" s="12">
        <v>8</v>
      </c>
      <c r="G34" s="12">
        <v>8</v>
      </c>
      <c r="H34" s="786" t="s">
        <v>25</v>
      </c>
      <c r="I34" s="71">
        <v>43</v>
      </c>
      <c r="J34" s="14">
        <f t="shared" si="0"/>
        <v>66.153846153846146</v>
      </c>
      <c r="K34" s="718" t="s">
        <v>2109</v>
      </c>
      <c r="L34" s="15"/>
    </row>
    <row r="35" spans="1:12" ht="58.5" customHeight="1">
      <c r="A35" s="7" t="s">
        <v>3992</v>
      </c>
      <c r="B35" s="26"/>
      <c r="C35" s="38" t="s">
        <v>376</v>
      </c>
      <c r="D35" s="36">
        <v>40234</v>
      </c>
      <c r="E35" s="28" t="s">
        <v>113</v>
      </c>
      <c r="F35" s="12">
        <v>8</v>
      </c>
      <c r="G35" s="12">
        <v>8</v>
      </c>
      <c r="H35" s="12" t="s">
        <v>52</v>
      </c>
      <c r="I35" s="12">
        <v>47</v>
      </c>
      <c r="J35" s="14">
        <f t="shared" si="0"/>
        <v>72.307692307692307</v>
      </c>
      <c r="K35" s="15" t="s">
        <v>271</v>
      </c>
      <c r="L35" s="15"/>
    </row>
    <row r="36" spans="1:12" ht="57" customHeight="1">
      <c r="A36" s="165"/>
      <c r="B36" s="79"/>
      <c r="C36" s="79" t="s">
        <v>259</v>
      </c>
      <c r="D36" s="95"/>
      <c r="E36" s="80" t="s">
        <v>120</v>
      </c>
      <c r="F36" s="81"/>
      <c r="G36" s="81"/>
      <c r="H36" s="81"/>
      <c r="I36" s="81"/>
      <c r="J36" s="82"/>
      <c r="K36" s="83"/>
      <c r="L36" s="83"/>
    </row>
    <row r="37" spans="1:12" ht="81" customHeight="1">
      <c r="A37" s="7" t="s">
        <v>3993</v>
      </c>
      <c r="B37" s="26"/>
      <c r="C37" s="92" t="s">
        <v>522</v>
      </c>
      <c r="D37" s="137">
        <v>40486</v>
      </c>
      <c r="E37" s="28" t="s">
        <v>126</v>
      </c>
      <c r="F37" s="12">
        <v>8</v>
      </c>
      <c r="G37" s="12">
        <v>8</v>
      </c>
      <c r="H37" s="12" t="s">
        <v>21</v>
      </c>
      <c r="I37" s="71">
        <v>53</v>
      </c>
      <c r="J37" s="14">
        <f t="shared" si="0"/>
        <v>81.538461538461533</v>
      </c>
      <c r="K37" s="29" t="s">
        <v>278</v>
      </c>
      <c r="L37" s="15"/>
    </row>
    <row r="38" spans="1:12" ht="81" customHeight="1">
      <c r="A38" s="7" t="s">
        <v>3994</v>
      </c>
      <c r="B38" s="26"/>
      <c r="C38" s="61" t="s">
        <v>475</v>
      </c>
      <c r="D38" s="139">
        <v>40462</v>
      </c>
      <c r="E38" s="28" t="s">
        <v>126</v>
      </c>
      <c r="F38" s="12">
        <v>8</v>
      </c>
      <c r="G38" s="12">
        <v>8</v>
      </c>
      <c r="H38" s="12" t="s">
        <v>25</v>
      </c>
      <c r="I38" s="71">
        <v>50</v>
      </c>
      <c r="J38" s="14">
        <f t="shared" si="0"/>
        <v>76.923076923076934</v>
      </c>
      <c r="K38" s="29" t="s">
        <v>278</v>
      </c>
      <c r="L38" s="15"/>
    </row>
    <row r="39" spans="1:12" ht="81" customHeight="1">
      <c r="A39" s="7" t="s">
        <v>3995</v>
      </c>
      <c r="B39" s="26"/>
      <c r="C39" s="61" t="s">
        <v>404</v>
      </c>
      <c r="D39" s="139">
        <v>41248</v>
      </c>
      <c r="E39" s="28" t="s">
        <v>126</v>
      </c>
      <c r="F39" s="12">
        <v>8</v>
      </c>
      <c r="G39" s="12">
        <v>8</v>
      </c>
      <c r="H39" s="12" t="s">
        <v>25</v>
      </c>
      <c r="I39" s="71">
        <v>49</v>
      </c>
      <c r="J39" s="14">
        <f t="shared" si="0"/>
        <v>75.384615384615387</v>
      </c>
      <c r="K39" s="29" t="s">
        <v>278</v>
      </c>
      <c r="L39" s="15"/>
    </row>
    <row r="40" spans="1:12" ht="81" customHeight="1">
      <c r="A40" s="7" t="s">
        <v>3996</v>
      </c>
      <c r="B40" s="26"/>
      <c r="C40" s="61" t="s">
        <v>396</v>
      </c>
      <c r="D40" s="139">
        <v>40335</v>
      </c>
      <c r="E40" s="28" t="s">
        <v>126</v>
      </c>
      <c r="F40" s="12">
        <v>8</v>
      </c>
      <c r="G40" s="12">
        <v>8</v>
      </c>
      <c r="H40" s="12" t="s">
        <v>25</v>
      </c>
      <c r="I40" s="71">
        <v>49</v>
      </c>
      <c r="J40" s="14">
        <f t="shared" si="0"/>
        <v>75.384615384615387</v>
      </c>
      <c r="K40" s="29" t="s">
        <v>278</v>
      </c>
      <c r="L40" s="15"/>
    </row>
    <row r="41" spans="1:12" ht="81" customHeight="1">
      <c r="A41" s="7" t="s">
        <v>3997</v>
      </c>
      <c r="B41" s="26"/>
      <c r="C41" s="61" t="s">
        <v>398</v>
      </c>
      <c r="D41" s="139">
        <v>40314</v>
      </c>
      <c r="E41" s="28" t="s">
        <v>126</v>
      </c>
      <c r="F41" s="12">
        <v>8</v>
      </c>
      <c r="G41" s="12">
        <v>8</v>
      </c>
      <c r="H41" s="12" t="s">
        <v>25</v>
      </c>
      <c r="I41" s="71">
        <v>49</v>
      </c>
      <c r="J41" s="14">
        <f t="shared" si="0"/>
        <v>75.384615384615387</v>
      </c>
      <c r="K41" s="29" t="s">
        <v>278</v>
      </c>
      <c r="L41" s="15"/>
    </row>
    <row r="42" spans="1:12" ht="81" customHeight="1">
      <c r="A42" s="7" t="s">
        <v>3998</v>
      </c>
      <c r="B42" s="26"/>
      <c r="C42" s="61" t="s">
        <v>412</v>
      </c>
      <c r="D42" s="139">
        <v>40197</v>
      </c>
      <c r="E42" s="28" t="s">
        <v>126</v>
      </c>
      <c r="F42" s="12">
        <v>8</v>
      </c>
      <c r="G42" s="12">
        <v>8</v>
      </c>
      <c r="H42" s="12" t="s">
        <v>25</v>
      </c>
      <c r="I42" s="71">
        <v>49</v>
      </c>
      <c r="J42" s="14">
        <f t="shared" si="0"/>
        <v>75.384615384615387</v>
      </c>
      <c r="K42" s="29" t="s">
        <v>278</v>
      </c>
      <c r="L42" s="15"/>
    </row>
    <row r="43" spans="1:12" ht="81" customHeight="1">
      <c r="A43" s="7" t="s">
        <v>3999</v>
      </c>
      <c r="B43" s="26"/>
      <c r="C43" s="61" t="s">
        <v>532</v>
      </c>
      <c r="D43" s="139">
        <v>40480</v>
      </c>
      <c r="E43" s="28" t="s">
        <v>126</v>
      </c>
      <c r="F43" s="12">
        <v>8</v>
      </c>
      <c r="G43" s="12">
        <v>8</v>
      </c>
      <c r="H43" s="12" t="s">
        <v>25</v>
      </c>
      <c r="I43" s="71">
        <v>49</v>
      </c>
      <c r="J43" s="14">
        <f t="shared" si="0"/>
        <v>75.384615384615387</v>
      </c>
      <c r="K43" s="29" t="s">
        <v>278</v>
      </c>
      <c r="L43" s="15"/>
    </row>
    <row r="44" spans="1:12" ht="81" customHeight="1">
      <c r="A44" s="7" t="s">
        <v>4000</v>
      </c>
      <c r="B44" s="26"/>
      <c r="C44" s="61" t="s">
        <v>380</v>
      </c>
      <c r="D44" s="139">
        <v>40400</v>
      </c>
      <c r="E44" s="28" t="s">
        <v>126</v>
      </c>
      <c r="F44" s="12">
        <v>8</v>
      </c>
      <c r="G44" s="12">
        <v>8</v>
      </c>
      <c r="H44" s="12" t="s">
        <v>25</v>
      </c>
      <c r="I44" s="71">
        <v>48</v>
      </c>
      <c r="J44" s="14">
        <f t="shared" si="0"/>
        <v>73.846153846153854</v>
      </c>
      <c r="K44" s="29" t="s">
        <v>278</v>
      </c>
      <c r="L44" s="15"/>
    </row>
    <row r="45" spans="1:12" ht="81" customHeight="1">
      <c r="A45" s="7" t="s">
        <v>4001</v>
      </c>
      <c r="B45" s="26"/>
      <c r="C45" s="61" t="s">
        <v>386</v>
      </c>
      <c r="D45" s="139">
        <v>40225</v>
      </c>
      <c r="E45" s="28" t="s">
        <v>126</v>
      </c>
      <c r="F45" s="12">
        <v>8</v>
      </c>
      <c r="G45" s="12">
        <v>8</v>
      </c>
      <c r="H45" s="12" t="s">
        <v>25</v>
      </c>
      <c r="I45" s="71">
        <v>47</v>
      </c>
      <c r="J45" s="14">
        <f t="shared" si="0"/>
        <v>72.307692307692307</v>
      </c>
      <c r="K45" s="29" t="s">
        <v>278</v>
      </c>
      <c r="L45" s="15"/>
    </row>
    <row r="46" spans="1:12" ht="81" customHeight="1">
      <c r="A46" s="7" t="s">
        <v>4002</v>
      </c>
      <c r="B46" s="26"/>
      <c r="C46" s="61" t="s">
        <v>519</v>
      </c>
      <c r="D46" s="139">
        <v>40427</v>
      </c>
      <c r="E46" s="28" t="s">
        <v>126</v>
      </c>
      <c r="F46" s="12">
        <v>8</v>
      </c>
      <c r="G46" s="12">
        <v>8</v>
      </c>
      <c r="H46" s="12" t="s">
        <v>25</v>
      </c>
      <c r="I46" s="71">
        <v>45</v>
      </c>
      <c r="J46" s="14">
        <f t="shared" si="0"/>
        <v>69.230769230769226</v>
      </c>
      <c r="K46" s="29" t="s">
        <v>278</v>
      </c>
      <c r="L46" s="15"/>
    </row>
    <row r="47" spans="1:12" ht="58.5" customHeight="1">
      <c r="A47" s="7" t="s">
        <v>4003</v>
      </c>
      <c r="B47" s="26"/>
      <c r="C47" s="26" t="s">
        <v>4004</v>
      </c>
      <c r="D47" s="27">
        <v>40462</v>
      </c>
      <c r="E47" s="28" t="s">
        <v>160</v>
      </c>
      <c r="F47" s="12">
        <v>8</v>
      </c>
      <c r="G47" s="12">
        <v>8</v>
      </c>
      <c r="H47" s="12" t="s">
        <v>21</v>
      </c>
      <c r="I47" s="12">
        <v>51</v>
      </c>
      <c r="J47" s="14">
        <f t="shared" si="0"/>
        <v>78.461538461538467</v>
      </c>
      <c r="K47" s="15" t="s">
        <v>613</v>
      </c>
      <c r="L47" s="15"/>
    </row>
    <row r="48" spans="1:12" ht="58.5" customHeight="1">
      <c r="A48" s="7" t="s">
        <v>4005</v>
      </c>
      <c r="B48" s="26"/>
      <c r="C48" s="26" t="s">
        <v>430</v>
      </c>
      <c r="D48" s="27">
        <v>40459</v>
      </c>
      <c r="E48" s="28" t="s">
        <v>174</v>
      </c>
      <c r="F48" s="12">
        <v>8</v>
      </c>
      <c r="G48" s="12">
        <v>8</v>
      </c>
      <c r="H48" s="12" t="s">
        <v>21</v>
      </c>
      <c r="I48" s="71">
        <v>57</v>
      </c>
      <c r="J48" s="14">
        <f t="shared" si="0"/>
        <v>87.692307692307693</v>
      </c>
      <c r="K48" s="15" t="s">
        <v>2080</v>
      </c>
      <c r="L48" s="15"/>
    </row>
    <row r="49" spans="1:18" ht="58.5" customHeight="1">
      <c r="A49" s="7" t="s">
        <v>4006</v>
      </c>
      <c r="B49" s="26"/>
      <c r="C49" s="26" t="s">
        <v>1935</v>
      </c>
      <c r="D49" s="27">
        <v>40387</v>
      </c>
      <c r="E49" s="28" t="s">
        <v>174</v>
      </c>
      <c r="F49" s="12">
        <v>8</v>
      </c>
      <c r="G49" s="12">
        <v>8</v>
      </c>
      <c r="H49" s="12" t="s">
        <v>25</v>
      </c>
      <c r="I49" s="71">
        <v>49</v>
      </c>
      <c r="J49" s="14">
        <f t="shared" si="0"/>
        <v>75.384615384615387</v>
      </c>
      <c r="K49" s="15" t="s">
        <v>2080</v>
      </c>
      <c r="L49" s="15"/>
    </row>
    <row r="50" spans="1:18" ht="58.5" customHeight="1">
      <c r="A50" s="7" t="s">
        <v>4007</v>
      </c>
      <c r="B50" s="26"/>
      <c r="C50" s="26" t="s">
        <v>450</v>
      </c>
      <c r="D50" s="27">
        <v>40378</v>
      </c>
      <c r="E50" s="28" t="s">
        <v>174</v>
      </c>
      <c r="F50" s="12">
        <v>8</v>
      </c>
      <c r="G50" s="12">
        <v>8</v>
      </c>
      <c r="H50" s="12" t="s">
        <v>25</v>
      </c>
      <c r="I50" s="71">
        <v>44</v>
      </c>
      <c r="J50" s="14">
        <f t="shared" si="0"/>
        <v>67.692307692307693</v>
      </c>
      <c r="K50" s="15" t="s">
        <v>2080</v>
      </c>
      <c r="L50" s="15"/>
    </row>
    <row r="51" spans="1:18" ht="58.5" customHeight="1">
      <c r="A51" s="7" t="s">
        <v>4008</v>
      </c>
      <c r="B51" s="26"/>
      <c r="C51" s="26" t="s">
        <v>2851</v>
      </c>
      <c r="D51" s="27">
        <v>40520</v>
      </c>
      <c r="E51" s="28" t="s">
        <v>174</v>
      </c>
      <c r="F51" s="12">
        <v>8</v>
      </c>
      <c r="G51" s="12">
        <v>8</v>
      </c>
      <c r="H51" s="12" t="s">
        <v>25</v>
      </c>
      <c r="I51" s="71">
        <v>43</v>
      </c>
      <c r="J51" s="14">
        <f t="shared" si="0"/>
        <v>66.153846153846146</v>
      </c>
      <c r="K51" s="15" t="s">
        <v>2080</v>
      </c>
      <c r="L51" s="15"/>
    </row>
    <row r="52" spans="1:18" ht="58.5" customHeight="1">
      <c r="A52" s="43" t="s">
        <v>4009</v>
      </c>
      <c r="B52" s="26"/>
      <c r="C52" s="96" t="s">
        <v>1939</v>
      </c>
      <c r="D52" s="97">
        <v>40534</v>
      </c>
      <c r="E52" s="28" t="s">
        <v>198</v>
      </c>
      <c r="F52" s="12">
        <v>8</v>
      </c>
      <c r="G52" s="12">
        <v>8</v>
      </c>
      <c r="H52" s="12" t="s">
        <v>21</v>
      </c>
      <c r="I52" s="12">
        <v>49</v>
      </c>
      <c r="J52" s="14">
        <f t="shared" si="0"/>
        <v>75.384615384615387</v>
      </c>
      <c r="K52" s="15" t="s">
        <v>291</v>
      </c>
      <c r="L52" s="15"/>
    </row>
    <row r="53" spans="1:18" ht="58.5" customHeight="1">
      <c r="A53" s="165"/>
      <c r="B53" s="79"/>
      <c r="C53" s="79" t="s">
        <v>259</v>
      </c>
      <c r="D53" s="79"/>
      <c r="E53" s="80" t="s">
        <v>208</v>
      </c>
      <c r="F53" s="81"/>
      <c r="G53" s="81"/>
      <c r="H53" s="81"/>
      <c r="I53" s="81"/>
      <c r="J53" s="81"/>
      <c r="K53" s="83"/>
      <c r="L53" s="83"/>
    </row>
    <row r="54" spans="1:18" ht="57" customHeight="1">
      <c r="A54" s="165"/>
      <c r="B54" s="79"/>
      <c r="C54" s="141" t="s">
        <v>259</v>
      </c>
      <c r="D54" s="95"/>
      <c r="E54" s="80" t="s">
        <v>222</v>
      </c>
      <c r="F54" s="81"/>
      <c r="G54" s="81"/>
      <c r="H54" s="81"/>
      <c r="I54" s="81"/>
      <c r="J54" s="81"/>
      <c r="K54" s="83"/>
      <c r="L54" s="83"/>
      <c r="M54" s="3"/>
      <c r="N54" s="3"/>
      <c r="O54" s="3"/>
      <c r="P54" s="3"/>
      <c r="Q54" s="3"/>
      <c r="R54" s="3"/>
    </row>
    <row r="55" spans="1:18" ht="54.75" customHeight="1">
      <c r="A55" s="165"/>
      <c r="B55" s="79"/>
      <c r="C55" s="100" t="s">
        <v>259</v>
      </c>
      <c r="D55" s="95"/>
      <c r="E55" s="80" t="s">
        <v>297</v>
      </c>
      <c r="F55" s="81"/>
      <c r="G55" s="81"/>
      <c r="H55" s="81"/>
      <c r="I55" s="81"/>
      <c r="J55" s="81"/>
      <c r="K55" s="83"/>
      <c r="L55" s="83"/>
      <c r="M55" s="3"/>
      <c r="N55" s="3"/>
      <c r="O55" s="3"/>
      <c r="P55" s="3"/>
      <c r="Q55" s="3"/>
      <c r="R55" s="3"/>
    </row>
    <row r="56" spans="1:18">
      <c r="B56" s="902" t="s">
        <v>223</v>
      </c>
      <c r="C56" s="903"/>
      <c r="D56" s="903"/>
      <c r="E56" s="903"/>
      <c r="F56" s="903"/>
      <c r="G56" s="903"/>
      <c r="H56" s="903"/>
      <c r="I56" s="903"/>
      <c r="J56" s="903"/>
      <c r="K56" s="903"/>
      <c r="L56" s="904"/>
    </row>
    <row r="57" spans="1:18" ht="51">
      <c r="A57" s="143" t="s">
        <v>4010</v>
      </c>
      <c r="B57" s="15"/>
      <c r="C57" s="29" t="s">
        <v>462</v>
      </c>
      <c r="D57" s="794">
        <v>44076</v>
      </c>
      <c r="E57" s="212" t="s">
        <v>208</v>
      </c>
      <c r="F57" s="15">
        <v>8</v>
      </c>
      <c r="G57" s="15">
        <v>8</v>
      </c>
      <c r="H57" s="15" t="s">
        <v>21</v>
      </c>
      <c r="I57" s="15"/>
      <c r="J57" s="15"/>
      <c r="K57" s="15" t="s">
        <v>628</v>
      </c>
      <c r="L57" s="15"/>
    </row>
    <row r="58" spans="1:18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</sheetData>
  <mergeCells count="6">
    <mergeCell ref="B56:L56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R58"/>
  <sheetViews>
    <sheetView topLeftCell="A39" workbookViewId="0"/>
  </sheetViews>
  <sheetFormatPr defaultColWidth="10.42578125" defaultRowHeight="12.75"/>
  <cols>
    <col min="1" max="1" width="33.14062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3966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4011</v>
      </c>
      <c r="B12" s="8"/>
      <c r="C12" s="9" t="s">
        <v>651</v>
      </c>
      <c r="D12" s="10">
        <v>39674</v>
      </c>
      <c r="E12" s="11" t="s">
        <v>19</v>
      </c>
      <c r="F12" s="12">
        <v>9</v>
      </c>
      <c r="G12" s="12">
        <v>9</v>
      </c>
      <c r="H12" s="12" t="s">
        <v>21</v>
      </c>
      <c r="I12" s="71">
        <v>51</v>
      </c>
      <c r="J12" s="14">
        <f t="shared" ref="J12:J55" si="0">I12/100*100</f>
        <v>51</v>
      </c>
      <c r="K12" s="15" t="s">
        <v>952</v>
      </c>
      <c r="L12" s="15"/>
    </row>
    <row r="13" spans="1:13" ht="51">
      <c r="A13" s="7" t="s">
        <v>4012</v>
      </c>
      <c r="B13" s="8"/>
      <c r="C13" s="9" t="s">
        <v>641</v>
      </c>
      <c r="D13" s="10">
        <v>40139</v>
      </c>
      <c r="E13" s="11" t="s">
        <v>19</v>
      </c>
      <c r="F13" s="12">
        <v>9</v>
      </c>
      <c r="G13" s="12">
        <v>9</v>
      </c>
      <c r="H13" s="12" t="s">
        <v>21</v>
      </c>
      <c r="I13" s="71">
        <v>51</v>
      </c>
      <c r="J13" s="14">
        <f t="shared" si="0"/>
        <v>51</v>
      </c>
      <c r="K13" s="15" t="s">
        <v>952</v>
      </c>
      <c r="L13" s="15"/>
    </row>
    <row r="14" spans="1:13" ht="58.5" customHeight="1">
      <c r="A14" s="7" t="s">
        <v>4013</v>
      </c>
      <c r="B14" s="8"/>
      <c r="C14" s="9" t="s">
        <v>649</v>
      </c>
      <c r="D14" s="149">
        <v>40269</v>
      </c>
      <c r="E14" s="11" t="s">
        <v>19</v>
      </c>
      <c r="F14" s="12">
        <v>9</v>
      </c>
      <c r="G14" s="12">
        <v>9</v>
      </c>
      <c r="H14" s="12" t="s">
        <v>25</v>
      </c>
      <c r="I14" s="71">
        <v>50</v>
      </c>
      <c r="J14" s="14">
        <f t="shared" si="0"/>
        <v>50</v>
      </c>
      <c r="K14" s="15" t="s">
        <v>952</v>
      </c>
      <c r="L14" s="15"/>
    </row>
    <row r="15" spans="1:13" ht="57" customHeight="1">
      <c r="A15" s="7" t="s">
        <v>4014</v>
      </c>
      <c r="B15" s="17"/>
      <c r="C15" s="262" t="s">
        <v>674</v>
      </c>
      <c r="D15" s="263">
        <v>40002</v>
      </c>
      <c r="E15" s="11" t="s">
        <v>51</v>
      </c>
      <c r="F15" s="12">
        <v>9</v>
      </c>
      <c r="G15" s="12">
        <v>9</v>
      </c>
      <c r="H15" s="20" t="s">
        <v>52</v>
      </c>
      <c r="I15" s="71">
        <v>72</v>
      </c>
      <c r="J15" s="14">
        <f t="shared" si="0"/>
        <v>72</v>
      </c>
      <c r="K15" s="262" t="s">
        <v>4015</v>
      </c>
      <c r="L15" s="15"/>
    </row>
    <row r="16" spans="1:13" ht="57" customHeight="1">
      <c r="A16" s="7" t="s">
        <v>4016</v>
      </c>
      <c r="B16" s="17"/>
      <c r="C16" s="262" t="s">
        <v>981</v>
      </c>
      <c r="D16" s="263">
        <v>40059</v>
      </c>
      <c r="E16" s="11" t="s">
        <v>51</v>
      </c>
      <c r="F16" s="12">
        <v>9</v>
      </c>
      <c r="G16" s="12">
        <v>9</v>
      </c>
      <c r="H16" s="24" t="s">
        <v>59</v>
      </c>
      <c r="I16" s="71">
        <v>58</v>
      </c>
      <c r="J16" s="14">
        <f t="shared" si="0"/>
        <v>57.999999999999993</v>
      </c>
      <c r="K16" s="262" t="s">
        <v>4015</v>
      </c>
      <c r="L16" s="15"/>
    </row>
    <row r="17" spans="1:12" ht="57" customHeight="1">
      <c r="A17" s="7" t="s">
        <v>4017</v>
      </c>
      <c r="B17" s="17"/>
      <c r="C17" s="768" t="s">
        <v>658</v>
      </c>
      <c r="D17" s="263">
        <v>39816</v>
      </c>
      <c r="E17" s="11" t="s">
        <v>51</v>
      </c>
      <c r="F17" s="12">
        <v>9</v>
      </c>
      <c r="G17" s="12">
        <v>9</v>
      </c>
      <c r="H17" s="24" t="s">
        <v>59</v>
      </c>
      <c r="I17" s="71">
        <v>58</v>
      </c>
      <c r="J17" s="14">
        <f t="shared" si="0"/>
        <v>57.999999999999993</v>
      </c>
      <c r="K17" s="262" t="s">
        <v>4015</v>
      </c>
      <c r="L17" s="15"/>
    </row>
    <row r="18" spans="1:12" ht="57" customHeight="1">
      <c r="A18" s="7" t="s">
        <v>4018</v>
      </c>
      <c r="B18" s="17"/>
      <c r="C18" s="768" t="s">
        <v>670</v>
      </c>
      <c r="D18" s="263">
        <v>40006</v>
      </c>
      <c r="E18" s="11" t="s">
        <v>51</v>
      </c>
      <c r="F18" s="12">
        <v>9</v>
      </c>
      <c r="G18" s="12">
        <v>9</v>
      </c>
      <c r="H18" s="24" t="s">
        <v>59</v>
      </c>
      <c r="I18" s="71">
        <v>53</v>
      </c>
      <c r="J18" s="14">
        <f t="shared" si="0"/>
        <v>53</v>
      </c>
      <c r="K18" s="262" t="s">
        <v>4015</v>
      </c>
      <c r="L18" s="15"/>
    </row>
    <row r="19" spans="1:12" ht="57" customHeight="1">
      <c r="A19" s="7" t="s">
        <v>4019</v>
      </c>
      <c r="B19" s="17"/>
      <c r="C19" s="262" t="s">
        <v>2883</v>
      </c>
      <c r="D19" s="263">
        <v>39912</v>
      </c>
      <c r="E19" s="11" t="s">
        <v>51</v>
      </c>
      <c r="F19" s="12">
        <v>9</v>
      </c>
      <c r="G19" s="12">
        <v>9</v>
      </c>
      <c r="H19" s="24" t="s">
        <v>59</v>
      </c>
      <c r="I19" s="71">
        <v>51</v>
      </c>
      <c r="J19" s="14">
        <f t="shared" si="0"/>
        <v>51</v>
      </c>
      <c r="K19" s="262" t="s">
        <v>4015</v>
      </c>
      <c r="L19" s="15"/>
    </row>
    <row r="20" spans="1:12" ht="57" customHeight="1">
      <c r="A20" s="7" t="s">
        <v>4020</v>
      </c>
      <c r="B20" s="17"/>
      <c r="C20" s="262" t="s">
        <v>682</v>
      </c>
      <c r="D20" s="263">
        <v>40051</v>
      </c>
      <c r="E20" s="11" t="s">
        <v>51</v>
      </c>
      <c r="F20" s="12">
        <v>9</v>
      </c>
      <c r="G20" s="12">
        <v>9</v>
      </c>
      <c r="H20" s="24" t="s">
        <v>59</v>
      </c>
      <c r="I20" s="71">
        <v>51</v>
      </c>
      <c r="J20" s="14">
        <f t="shared" si="0"/>
        <v>51</v>
      </c>
      <c r="K20" s="262" t="s">
        <v>4015</v>
      </c>
      <c r="L20" s="15"/>
    </row>
    <row r="21" spans="1:12" ht="60" customHeight="1">
      <c r="A21" s="7" t="s">
        <v>4021</v>
      </c>
      <c r="B21" s="26"/>
      <c r="C21" s="26" t="s">
        <v>4022</v>
      </c>
      <c r="D21" s="27">
        <v>39830</v>
      </c>
      <c r="E21" s="28" t="s">
        <v>79</v>
      </c>
      <c r="F21" s="12">
        <v>9</v>
      </c>
      <c r="G21" s="12">
        <v>9</v>
      </c>
      <c r="H21" s="12" t="s">
        <v>21</v>
      </c>
      <c r="I21" s="12">
        <v>53</v>
      </c>
      <c r="J21" s="14">
        <f t="shared" si="0"/>
        <v>53</v>
      </c>
      <c r="K21" s="685"/>
      <c r="L21" s="15"/>
    </row>
    <row r="22" spans="1:12" ht="58.5" customHeight="1">
      <c r="A22" s="7" t="s">
        <v>4023</v>
      </c>
      <c r="B22" s="26"/>
      <c r="C22" s="795" t="s">
        <v>690</v>
      </c>
      <c r="D22" s="36">
        <v>40117</v>
      </c>
      <c r="E22" s="169" t="s">
        <v>95</v>
      </c>
      <c r="F22" s="12">
        <v>9</v>
      </c>
      <c r="G22" s="12">
        <v>9</v>
      </c>
      <c r="H22" s="718" t="s">
        <v>52</v>
      </c>
      <c r="I22" s="71">
        <v>75</v>
      </c>
      <c r="J22" s="14">
        <f t="shared" si="0"/>
        <v>75</v>
      </c>
      <c r="K22" s="15" t="s">
        <v>576</v>
      </c>
      <c r="L22" s="15"/>
    </row>
    <row r="23" spans="1:12" ht="58.5" customHeight="1">
      <c r="A23" s="7" t="s">
        <v>4024</v>
      </c>
      <c r="B23" s="26"/>
      <c r="C23" s="796" t="s">
        <v>704</v>
      </c>
      <c r="D23" s="36">
        <v>40269</v>
      </c>
      <c r="E23" s="28" t="s">
        <v>95</v>
      </c>
      <c r="F23" s="12">
        <v>9</v>
      </c>
      <c r="G23" s="12">
        <v>9</v>
      </c>
      <c r="H23" s="786" t="s">
        <v>25</v>
      </c>
      <c r="I23" s="71">
        <v>61</v>
      </c>
      <c r="J23" s="14">
        <f t="shared" si="0"/>
        <v>61</v>
      </c>
      <c r="K23" s="15" t="s">
        <v>576</v>
      </c>
      <c r="L23" s="15"/>
    </row>
    <row r="24" spans="1:12" ht="58.5" customHeight="1">
      <c r="A24" s="7" t="s">
        <v>4025</v>
      </c>
      <c r="B24" s="26"/>
      <c r="C24" s="796" t="s">
        <v>2466</v>
      </c>
      <c r="D24" s="36">
        <v>40223</v>
      </c>
      <c r="E24" s="28" t="s">
        <v>95</v>
      </c>
      <c r="F24" s="12">
        <v>9</v>
      </c>
      <c r="G24" s="12">
        <v>9</v>
      </c>
      <c r="H24" s="786" t="s">
        <v>25</v>
      </c>
      <c r="I24" s="71">
        <v>51</v>
      </c>
      <c r="J24" s="14">
        <f t="shared" si="0"/>
        <v>51</v>
      </c>
      <c r="K24" s="15" t="s">
        <v>576</v>
      </c>
      <c r="L24" s="15"/>
    </row>
    <row r="25" spans="1:12" ht="58.5" customHeight="1">
      <c r="A25" s="7" t="s">
        <v>4026</v>
      </c>
      <c r="B25" s="26"/>
      <c r="C25" s="796" t="s">
        <v>2473</v>
      </c>
      <c r="D25" s="720">
        <v>40325</v>
      </c>
      <c r="E25" s="28" t="s">
        <v>95</v>
      </c>
      <c r="F25" s="12">
        <v>9</v>
      </c>
      <c r="G25" s="12">
        <v>9</v>
      </c>
      <c r="H25" s="786" t="s">
        <v>30</v>
      </c>
      <c r="I25" s="13">
        <v>49</v>
      </c>
      <c r="J25" s="14">
        <f t="shared" si="0"/>
        <v>49</v>
      </c>
      <c r="K25" s="15" t="s">
        <v>576</v>
      </c>
      <c r="L25" s="15"/>
    </row>
    <row r="26" spans="1:12" ht="58.5" customHeight="1">
      <c r="A26" s="7" t="s">
        <v>4027</v>
      </c>
      <c r="B26" s="26"/>
      <c r="C26" s="38" t="s">
        <v>998</v>
      </c>
      <c r="D26" s="36">
        <v>39999</v>
      </c>
      <c r="E26" s="28" t="s">
        <v>113</v>
      </c>
      <c r="F26" s="12">
        <v>9</v>
      </c>
      <c r="G26" s="12">
        <v>9</v>
      </c>
      <c r="H26" s="12" t="s">
        <v>52</v>
      </c>
      <c r="I26" s="12">
        <v>58</v>
      </c>
      <c r="J26" s="14">
        <f t="shared" si="0"/>
        <v>57.999999999999993</v>
      </c>
      <c r="K26" s="15" t="s">
        <v>271</v>
      </c>
      <c r="L26" s="15"/>
    </row>
    <row r="27" spans="1:12" ht="57" customHeight="1">
      <c r="A27" s="7" t="s">
        <v>4028</v>
      </c>
      <c r="B27" s="26"/>
      <c r="C27" s="26" t="s">
        <v>712</v>
      </c>
      <c r="D27" s="27">
        <v>40035</v>
      </c>
      <c r="E27" s="28" t="s">
        <v>120</v>
      </c>
      <c r="F27" s="12">
        <v>9</v>
      </c>
      <c r="G27" s="12">
        <v>9</v>
      </c>
      <c r="H27" s="12" t="s">
        <v>21</v>
      </c>
      <c r="I27" s="71">
        <v>75</v>
      </c>
      <c r="J27" s="14">
        <f t="shared" si="0"/>
        <v>75</v>
      </c>
      <c r="K27" s="15"/>
      <c r="L27" s="15"/>
    </row>
    <row r="28" spans="1:12" ht="57" customHeight="1">
      <c r="A28" s="7" t="s">
        <v>4029</v>
      </c>
      <c r="B28" s="26"/>
      <c r="C28" s="26" t="s">
        <v>710</v>
      </c>
      <c r="D28" s="27">
        <v>40221</v>
      </c>
      <c r="E28" s="28" t="s">
        <v>120</v>
      </c>
      <c r="F28" s="12">
        <v>9</v>
      </c>
      <c r="G28" s="12">
        <v>9</v>
      </c>
      <c r="H28" s="12" t="s">
        <v>25</v>
      </c>
      <c r="I28" s="71">
        <v>53</v>
      </c>
      <c r="J28" s="14">
        <f t="shared" si="0"/>
        <v>53</v>
      </c>
      <c r="K28" s="15"/>
      <c r="L28" s="15"/>
    </row>
    <row r="29" spans="1:12" ht="81" customHeight="1">
      <c r="A29" s="7" t="s">
        <v>4030</v>
      </c>
      <c r="B29" s="26"/>
      <c r="C29" s="26" t="s">
        <v>1005</v>
      </c>
      <c r="D29" s="27">
        <v>39978</v>
      </c>
      <c r="E29" s="28" t="s">
        <v>120</v>
      </c>
      <c r="F29" s="12">
        <v>9</v>
      </c>
      <c r="G29" s="12">
        <v>9</v>
      </c>
      <c r="H29" s="12" t="s">
        <v>25</v>
      </c>
      <c r="I29" s="71">
        <v>51</v>
      </c>
      <c r="J29" s="14">
        <f t="shared" si="0"/>
        <v>51</v>
      </c>
      <c r="K29" s="15"/>
      <c r="L29" s="15"/>
    </row>
    <row r="30" spans="1:12" ht="81" customHeight="1">
      <c r="A30" s="7" t="s">
        <v>4031</v>
      </c>
      <c r="B30" s="26"/>
      <c r="C30" s="136" t="s">
        <v>1613</v>
      </c>
      <c r="D30" s="137">
        <v>40192</v>
      </c>
      <c r="E30" s="28" t="s">
        <v>126</v>
      </c>
      <c r="F30" s="12">
        <v>9</v>
      </c>
      <c r="G30" s="12">
        <v>9</v>
      </c>
      <c r="H30" s="12" t="s">
        <v>21</v>
      </c>
      <c r="I30" s="71">
        <v>84</v>
      </c>
      <c r="J30" s="14">
        <f t="shared" si="0"/>
        <v>84</v>
      </c>
      <c r="K30" s="29" t="s">
        <v>1007</v>
      </c>
      <c r="L30" s="15"/>
    </row>
    <row r="31" spans="1:12" ht="81" customHeight="1">
      <c r="A31" s="7" t="s">
        <v>4032</v>
      </c>
      <c r="B31" s="26"/>
      <c r="C31" s="138" t="s">
        <v>1010</v>
      </c>
      <c r="D31" s="139">
        <v>40072</v>
      </c>
      <c r="E31" s="28" t="s">
        <v>126</v>
      </c>
      <c r="F31" s="12">
        <v>9</v>
      </c>
      <c r="G31" s="12">
        <v>9</v>
      </c>
      <c r="H31" s="12" t="s">
        <v>25</v>
      </c>
      <c r="I31" s="71">
        <v>72</v>
      </c>
      <c r="J31" s="14">
        <f t="shared" si="0"/>
        <v>72</v>
      </c>
      <c r="K31" s="29" t="s">
        <v>1007</v>
      </c>
      <c r="L31" s="15"/>
    </row>
    <row r="32" spans="1:12" ht="81" customHeight="1">
      <c r="A32" s="7" t="s">
        <v>4033</v>
      </c>
      <c r="B32" s="26"/>
      <c r="C32" s="138" t="s">
        <v>716</v>
      </c>
      <c r="D32" s="139">
        <v>39973</v>
      </c>
      <c r="E32" s="28" t="s">
        <v>126</v>
      </c>
      <c r="F32" s="12">
        <v>9</v>
      </c>
      <c r="G32" s="12">
        <v>9</v>
      </c>
      <c r="H32" s="12" t="s">
        <v>25</v>
      </c>
      <c r="I32" s="71">
        <v>62</v>
      </c>
      <c r="J32" s="14">
        <f t="shared" si="0"/>
        <v>62</v>
      </c>
      <c r="K32" s="29" t="s">
        <v>1007</v>
      </c>
      <c r="L32" s="15"/>
    </row>
    <row r="33" spans="1:12" ht="81" customHeight="1">
      <c r="A33" s="7" t="s">
        <v>4034</v>
      </c>
      <c r="B33" s="26"/>
      <c r="C33" s="138" t="s">
        <v>4035</v>
      </c>
      <c r="D33" s="139">
        <v>39817</v>
      </c>
      <c r="E33" s="28" t="s">
        <v>126</v>
      </c>
      <c r="F33" s="12">
        <v>9</v>
      </c>
      <c r="G33" s="12">
        <v>9</v>
      </c>
      <c r="H33" s="12" t="s">
        <v>25</v>
      </c>
      <c r="I33" s="71">
        <v>59</v>
      </c>
      <c r="J33" s="14">
        <f t="shared" si="0"/>
        <v>59</v>
      </c>
      <c r="K33" s="29" t="s">
        <v>1007</v>
      </c>
      <c r="L33" s="15"/>
    </row>
    <row r="34" spans="1:12" ht="81" customHeight="1">
      <c r="A34" s="7" t="s">
        <v>4036</v>
      </c>
      <c r="B34" s="26"/>
      <c r="C34" s="138" t="s">
        <v>726</v>
      </c>
      <c r="D34" s="139">
        <v>39997</v>
      </c>
      <c r="E34" s="28" t="s">
        <v>126</v>
      </c>
      <c r="F34" s="12">
        <v>9</v>
      </c>
      <c r="G34" s="12">
        <v>9</v>
      </c>
      <c r="H34" s="12" t="s">
        <v>25</v>
      </c>
      <c r="I34" s="71">
        <v>58</v>
      </c>
      <c r="J34" s="14">
        <f t="shared" si="0"/>
        <v>57.999999999999993</v>
      </c>
      <c r="K34" s="29" t="s">
        <v>1007</v>
      </c>
      <c r="L34" s="15"/>
    </row>
    <row r="35" spans="1:12" ht="81" customHeight="1">
      <c r="A35" s="7" t="s">
        <v>4037</v>
      </c>
      <c r="B35" s="26"/>
      <c r="C35" s="138" t="s">
        <v>722</v>
      </c>
      <c r="D35" s="139">
        <v>39960</v>
      </c>
      <c r="E35" s="28" t="s">
        <v>126</v>
      </c>
      <c r="F35" s="12">
        <v>9</v>
      </c>
      <c r="G35" s="12">
        <v>9</v>
      </c>
      <c r="H35" s="12" t="s">
        <v>25</v>
      </c>
      <c r="I35" s="71">
        <v>55</v>
      </c>
      <c r="J35" s="14">
        <f t="shared" si="0"/>
        <v>55.000000000000007</v>
      </c>
      <c r="K35" s="29" t="s">
        <v>1007</v>
      </c>
      <c r="L35" s="15"/>
    </row>
    <row r="36" spans="1:12" ht="81" customHeight="1">
      <c r="A36" s="7" t="s">
        <v>4038</v>
      </c>
      <c r="B36" s="26"/>
      <c r="C36" s="138" t="s">
        <v>732</v>
      </c>
      <c r="D36" s="139">
        <v>40193</v>
      </c>
      <c r="E36" s="28" t="s">
        <v>126</v>
      </c>
      <c r="F36" s="12">
        <v>9</v>
      </c>
      <c r="G36" s="12">
        <v>9</v>
      </c>
      <c r="H36" s="12" t="s">
        <v>25</v>
      </c>
      <c r="I36" s="71">
        <v>54</v>
      </c>
      <c r="J36" s="14">
        <f t="shared" si="0"/>
        <v>54</v>
      </c>
      <c r="K36" s="29" t="s">
        <v>1007</v>
      </c>
      <c r="L36" s="15"/>
    </row>
    <row r="37" spans="1:12" ht="81" customHeight="1">
      <c r="A37" s="7" t="s">
        <v>4039</v>
      </c>
      <c r="B37" s="26"/>
      <c r="C37" s="138" t="s">
        <v>720</v>
      </c>
      <c r="D37" s="139">
        <v>40316</v>
      </c>
      <c r="E37" s="28" t="s">
        <v>126</v>
      </c>
      <c r="F37" s="12">
        <v>9</v>
      </c>
      <c r="G37" s="12">
        <v>9</v>
      </c>
      <c r="H37" s="12" t="s">
        <v>25</v>
      </c>
      <c r="I37" s="71">
        <v>54</v>
      </c>
      <c r="J37" s="14">
        <f t="shared" si="0"/>
        <v>54</v>
      </c>
      <c r="K37" s="29" t="s">
        <v>1007</v>
      </c>
      <c r="L37" s="15"/>
    </row>
    <row r="38" spans="1:12" ht="81" customHeight="1">
      <c r="A38" s="7" t="s">
        <v>4040</v>
      </c>
      <c r="B38" s="26"/>
      <c r="C38" s="138" t="s">
        <v>1974</v>
      </c>
      <c r="D38" s="139">
        <v>40234</v>
      </c>
      <c r="E38" s="28" t="s">
        <v>126</v>
      </c>
      <c r="F38" s="12">
        <v>9</v>
      </c>
      <c r="G38" s="12">
        <v>9</v>
      </c>
      <c r="H38" s="12" t="s">
        <v>25</v>
      </c>
      <c r="I38" s="71">
        <v>52</v>
      </c>
      <c r="J38" s="14">
        <f t="shared" si="0"/>
        <v>52</v>
      </c>
      <c r="K38" s="29" t="s">
        <v>1007</v>
      </c>
      <c r="L38" s="15"/>
    </row>
    <row r="39" spans="1:12" ht="81" customHeight="1">
      <c r="A39" s="7" t="s">
        <v>4041</v>
      </c>
      <c r="B39" s="26"/>
      <c r="C39" s="138" t="s">
        <v>3654</v>
      </c>
      <c r="D39" s="139">
        <v>40181</v>
      </c>
      <c r="E39" s="28" t="s">
        <v>126</v>
      </c>
      <c r="F39" s="12">
        <v>9</v>
      </c>
      <c r="G39" s="12">
        <v>9</v>
      </c>
      <c r="H39" s="12" t="s">
        <v>25</v>
      </c>
      <c r="I39" s="71">
        <v>51</v>
      </c>
      <c r="J39" s="14">
        <f t="shared" si="0"/>
        <v>51</v>
      </c>
      <c r="K39" s="29" t="s">
        <v>1007</v>
      </c>
      <c r="L39" s="15"/>
    </row>
    <row r="40" spans="1:12" ht="81" customHeight="1">
      <c r="A40" s="7" t="s">
        <v>4042</v>
      </c>
      <c r="B40" s="26"/>
      <c r="C40" s="138" t="s">
        <v>1968</v>
      </c>
      <c r="D40" s="139">
        <v>40184</v>
      </c>
      <c r="E40" s="28" t="s">
        <v>126</v>
      </c>
      <c r="F40" s="12">
        <v>9</v>
      </c>
      <c r="G40" s="12">
        <v>9</v>
      </c>
      <c r="H40" s="12" t="s">
        <v>25</v>
      </c>
      <c r="I40" s="71">
        <v>50</v>
      </c>
      <c r="J40" s="14">
        <f t="shared" si="0"/>
        <v>50</v>
      </c>
      <c r="K40" s="29" t="s">
        <v>1007</v>
      </c>
      <c r="L40" s="15"/>
    </row>
    <row r="41" spans="1:12" ht="58.5" customHeight="1">
      <c r="A41" s="7" t="s">
        <v>4043</v>
      </c>
      <c r="B41" s="26"/>
      <c r="C41" s="26" t="s">
        <v>4044</v>
      </c>
      <c r="D41" s="27">
        <v>40028</v>
      </c>
      <c r="E41" s="28" t="s">
        <v>160</v>
      </c>
      <c r="F41" s="12">
        <v>9</v>
      </c>
      <c r="G41" s="12">
        <v>9</v>
      </c>
      <c r="H41" s="12" t="s">
        <v>30</v>
      </c>
      <c r="I41" s="12">
        <v>50</v>
      </c>
      <c r="J41" s="14">
        <f t="shared" si="0"/>
        <v>50</v>
      </c>
      <c r="K41" s="15" t="s">
        <v>2179</v>
      </c>
      <c r="L41" s="15"/>
    </row>
    <row r="42" spans="1:12" ht="58.5" customHeight="1">
      <c r="A42" s="7" t="s">
        <v>4045</v>
      </c>
      <c r="B42" s="26"/>
      <c r="C42" s="26" t="s">
        <v>4046</v>
      </c>
      <c r="D42" s="27">
        <v>40094</v>
      </c>
      <c r="E42" s="28" t="s">
        <v>174</v>
      </c>
      <c r="F42" s="12">
        <v>9</v>
      </c>
      <c r="G42" s="12">
        <v>9</v>
      </c>
      <c r="H42" s="12" t="s">
        <v>25</v>
      </c>
      <c r="I42" s="71">
        <v>57</v>
      </c>
      <c r="J42" s="14">
        <f t="shared" si="0"/>
        <v>56.999999999999993</v>
      </c>
      <c r="K42" s="15" t="s">
        <v>2080</v>
      </c>
      <c r="L42" s="15"/>
    </row>
    <row r="43" spans="1:12" ht="58.5" customHeight="1">
      <c r="A43" s="7" t="s">
        <v>4047</v>
      </c>
      <c r="B43" s="26"/>
      <c r="C43" s="26" t="s">
        <v>1574</v>
      </c>
      <c r="D43" s="27">
        <v>40237</v>
      </c>
      <c r="E43" s="28" t="s">
        <v>174</v>
      </c>
      <c r="F43" s="12">
        <v>9</v>
      </c>
      <c r="G43" s="12">
        <v>9</v>
      </c>
      <c r="H43" s="12" t="s">
        <v>25</v>
      </c>
      <c r="I43" s="71">
        <v>55</v>
      </c>
      <c r="J43" s="14">
        <f t="shared" si="0"/>
        <v>55.000000000000007</v>
      </c>
      <c r="K43" s="15" t="s">
        <v>2080</v>
      </c>
      <c r="L43" s="15"/>
    </row>
    <row r="44" spans="1:12" ht="58.5" customHeight="1">
      <c r="A44" s="7" t="s">
        <v>4048</v>
      </c>
      <c r="B44" s="26"/>
      <c r="C44" s="26" t="s">
        <v>2085</v>
      </c>
      <c r="D44" s="27">
        <v>40202</v>
      </c>
      <c r="E44" s="28" t="s">
        <v>174</v>
      </c>
      <c r="F44" s="12">
        <v>9</v>
      </c>
      <c r="G44" s="12">
        <v>9</v>
      </c>
      <c r="H44" s="12" t="s">
        <v>25</v>
      </c>
      <c r="I44" s="71">
        <v>53</v>
      </c>
      <c r="J44" s="14">
        <f t="shared" si="0"/>
        <v>53</v>
      </c>
      <c r="K44" s="15" t="s">
        <v>2080</v>
      </c>
      <c r="L44" s="15"/>
    </row>
    <row r="45" spans="1:12" ht="58.5" customHeight="1">
      <c r="A45" s="7" t="s">
        <v>4049</v>
      </c>
      <c r="B45" s="26"/>
      <c r="C45" s="26" t="s">
        <v>2082</v>
      </c>
      <c r="D45" s="27">
        <v>40305</v>
      </c>
      <c r="E45" s="28" t="s">
        <v>174</v>
      </c>
      <c r="F45" s="12">
        <v>9</v>
      </c>
      <c r="G45" s="12">
        <v>9</v>
      </c>
      <c r="H45" s="12" t="s">
        <v>25</v>
      </c>
      <c r="I45" s="71">
        <v>52</v>
      </c>
      <c r="J45" s="14">
        <f t="shared" si="0"/>
        <v>52</v>
      </c>
      <c r="K45" s="15" t="s">
        <v>2080</v>
      </c>
      <c r="L45" s="15"/>
    </row>
    <row r="46" spans="1:12" ht="58.5" customHeight="1">
      <c r="A46" s="7" t="s">
        <v>4050</v>
      </c>
      <c r="B46" s="26"/>
      <c r="C46" s="26" t="s">
        <v>3312</v>
      </c>
      <c r="D46" s="27">
        <v>40203</v>
      </c>
      <c r="E46" s="28" t="s">
        <v>174</v>
      </c>
      <c r="F46" s="12">
        <v>9</v>
      </c>
      <c r="G46" s="12">
        <v>9</v>
      </c>
      <c r="H46" s="12" t="s">
        <v>25</v>
      </c>
      <c r="I46" s="71">
        <v>52</v>
      </c>
      <c r="J46" s="14">
        <f t="shared" si="0"/>
        <v>52</v>
      </c>
      <c r="K46" s="15" t="s">
        <v>2080</v>
      </c>
      <c r="L46" s="15"/>
    </row>
    <row r="47" spans="1:12" ht="58.5" customHeight="1">
      <c r="A47" s="7" t="s">
        <v>4051</v>
      </c>
      <c r="B47" s="26"/>
      <c r="C47" s="26" t="s">
        <v>2087</v>
      </c>
      <c r="D47" s="27">
        <v>40075</v>
      </c>
      <c r="E47" s="28" t="s">
        <v>174</v>
      </c>
      <c r="F47" s="12">
        <v>9</v>
      </c>
      <c r="G47" s="12">
        <v>9</v>
      </c>
      <c r="H47" s="12" t="s">
        <v>25</v>
      </c>
      <c r="I47" s="71">
        <v>52</v>
      </c>
      <c r="J47" s="14">
        <f t="shared" si="0"/>
        <v>52</v>
      </c>
      <c r="K47" s="15" t="s">
        <v>2080</v>
      </c>
      <c r="L47" s="15"/>
    </row>
    <row r="48" spans="1:12" ht="58.5" customHeight="1">
      <c r="A48" s="7" t="s">
        <v>4052</v>
      </c>
      <c r="B48" s="26"/>
      <c r="C48" s="96" t="s">
        <v>1027</v>
      </c>
      <c r="D48" s="612">
        <v>40129</v>
      </c>
      <c r="E48" s="28" t="s">
        <v>198</v>
      </c>
      <c r="F48" s="12">
        <v>9</v>
      </c>
      <c r="G48" s="12">
        <v>9</v>
      </c>
      <c r="H48" s="2" t="s">
        <v>21</v>
      </c>
      <c r="I48" s="71">
        <v>59</v>
      </c>
      <c r="J48" s="14">
        <f t="shared" si="0"/>
        <v>59</v>
      </c>
      <c r="K48" t="s">
        <v>291</v>
      </c>
      <c r="L48" s="15"/>
    </row>
    <row r="49" spans="1:18" ht="58.5" customHeight="1">
      <c r="A49" s="7" t="s">
        <v>4053</v>
      </c>
      <c r="B49" s="26"/>
      <c r="C49" s="243" t="s">
        <v>4054</v>
      </c>
      <c r="D49" s="97">
        <v>40290</v>
      </c>
      <c r="E49" s="28" t="s">
        <v>198</v>
      </c>
      <c r="F49" s="12">
        <v>9</v>
      </c>
      <c r="G49" s="12">
        <v>9</v>
      </c>
      <c r="H49" s="12" t="s">
        <v>25</v>
      </c>
      <c r="I49" s="71">
        <v>53</v>
      </c>
      <c r="J49" s="14">
        <f t="shared" si="0"/>
        <v>53</v>
      </c>
      <c r="K49" s="15" t="s">
        <v>291</v>
      </c>
      <c r="L49" s="15"/>
    </row>
    <row r="50" spans="1:18" ht="58.5" customHeight="1">
      <c r="A50" s="7" t="s">
        <v>4055</v>
      </c>
      <c r="B50" s="26"/>
      <c r="C50" s="243" t="s">
        <v>742</v>
      </c>
      <c r="D50" s="27">
        <v>40252</v>
      </c>
      <c r="E50" s="28" t="s">
        <v>198</v>
      </c>
      <c r="F50" s="12">
        <v>9</v>
      </c>
      <c r="G50" s="12">
        <v>9</v>
      </c>
      <c r="H50" s="2" t="s">
        <v>25</v>
      </c>
      <c r="I50" s="71">
        <v>51</v>
      </c>
      <c r="J50" s="14">
        <f t="shared" si="0"/>
        <v>51</v>
      </c>
      <c r="K50" t="s">
        <v>291</v>
      </c>
      <c r="L50" s="15"/>
    </row>
    <row r="51" spans="1:18" ht="58.5" customHeight="1">
      <c r="A51" s="7" t="s">
        <v>4056</v>
      </c>
      <c r="B51" s="26"/>
      <c r="C51" s="243" t="s">
        <v>4057</v>
      </c>
      <c r="D51" s="97">
        <v>40099</v>
      </c>
      <c r="E51" s="28" t="s">
        <v>198</v>
      </c>
      <c r="F51" s="12">
        <v>9</v>
      </c>
      <c r="G51" s="12">
        <v>9</v>
      </c>
      <c r="H51" s="12" t="s">
        <v>25</v>
      </c>
      <c r="I51" s="71">
        <v>51</v>
      </c>
      <c r="J51" s="14">
        <f t="shared" si="0"/>
        <v>51</v>
      </c>
      <c r="K51" s="15" t="s">
        <v>291</v>
      </c>
      <c r="L51" s="15"/>
    </row>
    <row r="52" spans="1:18" ht="60" customHeight="1">
      <c r="A52" s="7" t="s">
        <v>4058</v>
      </c>
      <c r="B52" s="26"/>
      <c r="C52" s="243" t="s">
        <v>2505</v>
      </c>
      <c r="D52" s="97">
        <v>39973</v>
      </c>
      <c r="E52" s="28" t="s">
        <v>198</v>
      </c>
      <c r="F52" s="12">
        <v>9</v>
      </c>
      <c r="G52" s="12">
        <v>9</v>
      </c>
      <c r="H52" s="12" t="s">
        <v>30</v>
      </c>
      <c r="I52" s="71">
        <v>50</v>
      </c>
      <c r="J52" s="14">
        <f t="shared" si="0"/>
        <v>50</v>
      </c>
      <c r="K52" t="s">
        <v>291</v>
      </c>
      <c r="L52" s="15"/>
    </row>
    <row r="53" spans="1:18" ht="58.5" customHeight="1">
      <c r="A53" s="43" t="s">
        <v>4059</v>
      </c>
      <c r="B53" s="26"/>
      <c r="C53" s="797" t="s">
        <v>4060</v>
      </c>
      <c r="D53" s="27">
        <v>39960</v>
      </c>
      <c r="E53" s="28" t="s">
        <v>208</v>
      </c>
      <c r="F53" s="12">
        <v>9</v>
      </c>
      <c r="G53" s="12">
        <v>9</v>
      </c>
      <c r="H53" s="12" t="s">
        <v>21</v>
      </c>
      <c r="I53" s="2">
        <v>64</v>
      </c>
      <c r="J53" s="14">
        <f t="shared" si="0"/>
        <v>64</v>
      </c>
      <c r="K53" s="15" t="s">
        <v>628</v>
      </c>
      <c r="L53" s="15"/>
    </row>
    <row r="54" spans="1:18" ht="57" customHeight="1">
      <c r="A54" s="7" t="s">
        <v>4061</v>
      </c>
      <c r="B54" s="26"/>
      <c r="C54" s="64" t="s">
        <v>1036</v>
      </c>
      <c r="D54" s="27">
        <v>40041</v>
      </c>
      <c r="E54" s="28" t="s">
        <v>222</v>
      </c>
      <c r="F54" s="121">
        <v>9</v>
      </c>
      <c r="G54" s="121">
        <v>9</v>
      </c>
      <c r="H54" s="121" t="s">
        <v>21</v>
      </c>
      <c r="I54" s="121">
        <v>83</v>
      </c>
      <c r="J54" s="122">
        <f t="shared" si="0"/>
        <v>83</v>
      </c>
      <c r="K54" s="121" t="s">
        <v>543</v>
      </c>
      <c r="L54" s="15"/>
      <c r="M54" s="3"/>
      <c r="N54" s="3"/>
      <c r="O54" s="3"/>
      <c r="P54" s="3"/>
      <c r="Q54" s="3"/>
      <c r="R54" s="3"/>
    </row>
    <row r="55" spans="1:18" ht="54.75" customHeight="1">
      <c r="A55" s="7" t="s">
        <v>4062</v>
      </c>
      <c r="B55" s="26"/>
      <c r="C55" s="221" t="s">
        <v>4063</v>
      </c>
      <c r="D55" s="27">
        <v>39805</v>
      </c>
      <c r="E55" s="28" t="s">
        <v>297</v>
      </c>
      <c r="F55" s="12">
        <v>9</v>
      </c>
      <c r="G55" s="12">
        <v>9</v>
      </c>
      <c r="H55" s="12" t="s">
        <v>52</v>
      </c>
      <c r="I55" s="12">
        <v>51</v>
      </c>
      <c r="J55" s="14">
        <f t="shared" si="0"/>
        <v>51</v>
      </c>
      <c r="K55" s="15" t="s">
        <v>4064</v>
      </c>
      <c r="L55" s="15"/>
      <c r="M55" s="3"/>
      <c r="N55" s="3"/>
      <c r="O55" s="3"/>
      <c r="P55" s="3"/>
      <c r="Q55" s="3"/>
      <c r="R55" s="3"/>
    </row>
    <row r="56" spans="1:18">
      <c r="B56" s="902" t="s">
        <v>223</v>
      </c>
      <c r="C56" s="903"/>
      <c r="D56" s="903"/>
      <c r="E56" s="903"/>
      <c r="F56" s="903"/>
      <c r="G56" s="903"/>
      <c r="H56" s="903"/>
      <c r="I56" s="903"/>
      <c r="J56" s="903"/>
      <c r="K56" s="903"/>
      <c r="L56" s="904"/>
    </row>
    <row r="57" spans="1:18" ht="76.5">
      <c r="A57" s="143" t="s">
        <v>4065</v>
      </c>
      <c r="B57" s="15"/>
      <c r="C57" s="17" t="s">
        <v>1013</v>
      </c>
      <c r="D57" s="142">
        <v>40072</v>
      </c>
      <c r="E57" s="212" t="s">
        <v>126</v>
      </c>
      <c r="F57" s="17">
        <v>9</v>
      </c>
      <c r="G57" s="17">
        <v>9</v>
      </c>
      <c r="H57" s="17" t="s">
        <v>25</v>
      </c>
      <c r="I57" s="17"/>
      <c r="J57" s="17"/>
      <c r="K57" s="17" t="s">
        <v>1007</v>
      </c>
      <c r="L57" s="15"/>
    </row>
    <row r="58" spans="1:18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</sheetData>
  <mergeCells count="6">
    <mergeCell ref="B56:L56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R46"/>
  <sheetViews>
    <sheetView topLeftCell="A26" workbookViewId="0"/>
  </sheetViews>
  <sheetFormatPr defaultColWidth="10.42578125" defaultRowHeight="12.75"/>
  <cols>
    <col min="1" max="1" width="36.8554687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5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5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5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5">
      <c r="D5" s="907" t="s">
        <v>3966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5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5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5" ht="51">
      <c r="A12" s="7" t="s">
        <v>4066</v>
      </c>
      <c r="B12" s="8"/>
      <c r="C12" s="9" t="s">
        <v>756</v>
      </c>
      <c r="D12" s="10">
        <v>39913</v>
      </c>
      <c r="E12" s="11" t="s">
        <v>19</v>
      </c>
      <c r="F12" s="12">
        <v>10</v>
      </c>
      <c r="G12" s="12">
        <v>10</v>
      </c>
      <c r="H12" s="12" t="s">
        <v>52</v>
      </c>
      <c r="I12" s="71">
        <v>97</v>
      </c>
      <c r="J12" s="14">
        <f t="shared" ref="J12:J41" si="0">I12/100*100</f>
        <v>97</v>
      </c>
      <c r="K12" s="15" t="s">
        <v>952</v>
      </c>
      <c r="L12" s="15"/>
      <c r="M12" s="15"/>
      <c r="N12" s="15"/>
      <c r="O12" s="15"/>
    </row>
    <row r="13" spans="1:15" ht="51">
      <c r="A13" s="7" t="s">
        <v>4067</v>
      </c>
      <c r="B13" s="8"/>
      <c r="C13" s="199" t="s">
        <v>1041</v>
      </c>
      <c r="D13" s="244">
        <v>39721</v>
      </c>
      <c r="E13" s="11" t="s">
        <v>19</v>
      </c>
      <c r="F13" s="12">
        <v>10</v>
      </c>
      <c r="G13" s="12">
        <v>10</v>
      </c>
      <c r="H13" s="12" t="s">
        <v>25</v>
      </c>
      <c r="I13" s="71">
        <v>81</v>
      </c>
      <c r="J13" s="14">
        <f t="shared" si="0"/>
        <v>81</v>
      </c>
      <c r="K13" s="15" t="s">
        <v>952</v>
      </c>
      <c r="L13" s="15"/>
    </row>
    <row r="14" spans="1:15" ht="58.5" customHeight="1">
      <c r="A14" s="7" t="s">
        <v>4068</v>
      </c>
      <c r="B14" s="8"/>
      <c r="C14" s="464" t="s">
        <v>766</v>
      </c>
      <c r="D14" s="765">
        <v>40072</v>
      </c>
      <c r="E14" s="11" t="s">
        <v>19</v>
      </c>
      <c r="F14" s="12">
        <v>10</v>
      </c>
      <c r="G14" s="12">
        <v>10</v>
      </c>
      <c r="H14" s="12" t="s">
        <v>25</v>
      </c>
      <c r="I14" s="71">
        <v>80</v>
      </c>
      <c r="J14" s="14">
        <f t="shared" si="0"/>
        <v>80</v>
      </c>
      <c r="K14" s="15" t="s">
        <v>952</v>
      </c>
      <c r="L14" s="15"/>
    </row>
    <row r="15" spans="1:15" ht="57" customHeight="1">
      <c r="A15" s="7" t="s">
        <v>4069</v>
      </c>
      <c r="B15" s="17"/>
      <c r="C15" s="307" t="s">
        <v>4070</v>
      </c>
      <c r="D15" s="160">
        <v>39790</v>
      </c>
      <c r="E15" s="11" t="s">
        <v>51</v>
      </c>
      <c r="F15" s="12">
        <v>10</v>
      </c>
      <c r="G15" s="12">
        <v>10</v>
      </c>
      <c r="H15" s="20" t="s">
        <v>52</v>
      </c>
      <c r="I15" s="12">
        <v>91</v>
      </c>
      <c r="J15" s="14">
        <f t="shared" si="0"/>
        <v>91</v>
      </c>
      <c r="K15" s="262" t="s">
        <v>4015</v>
      </c>
      <c r="L15" s="15"/>
    </row>
    <row r="16" spans="1:15" ht="60" customHeight="1">
      <c r="A16" s="7" t="s">
        <v>4071</v>
      </c>
      <c r="B16" s="26"/>
      <c r="C16" s="26" t="s">
        <v>795</v>
      </c>
      <c r="D16" s="27">
        <v>39442</v>
      </c>
      <c r="E16" s="28" t="s">
        <v>79</v>
      </c>
      <c r="F16" s="12">
        <v>10</v>
      </c>
      <c r="G16" s="12">
        <v>10</v>
      </c>
      <c r="H16" s="12" t="s">
        <v>21</v>
      </c>
      <c r="I16" s="71">
        <v>85</v>
      </c>
      <c r="J16" s="14">
        <f t="shared" si="0"/>
        <v>85</v>
      </c>
      <c r="K16" s="15" t="s">
        <v>988</v>
      </c>
      <c r="L16" s="15"/>
    </row>
    <row r="17" spans="1:12" ht="60" customHeight="1">
      <c r="A17" s="7" t="s">
        <v>4072</v>
      </c>
      <c r="B17" s="26"/>
      <c r="C17" s="26" t="s">
        <v>3725</v>
      </c>
      <c r="D17" s="27">
        <v>39733</v>
      </c>
      <c r="E17" s="28" t="s">
        <v>79</v>
      </c>
      <c r="F17" s="12">
        <v>10</v>
      </c>
      <c r="G17" s="12">
        <v>10</v>
      </c>
      <c r="H17" s="12" t="s">
        <v>25</v>
      </c>
      <c r="I17" s="71">
        <v>83</v>
      </c>
      <c r="J17" s="14">
        <f t="shared" si="0"/>
        <v>83</v>
      </c>
      <c r="K17" t="s">
        <v>988</v>
      </c>
      <c r="L17" s="15"/>
    </row>
    <row r="18" spans="1:12" ht="60" customHeight="1">
      <c r="A18" s="7" t="s">
        <v>4073</v>
      </c>
      <c r="B18" s="26"/>
      <c r="C18" s="26" t="s">
        <v>791</v>
      </c>
      <c r="D18" s="27">
        <v>39913</v>
      </c>
      <c r="E18" s="28" t="s">
        <v>79</v>
      </c>
      <c r="F18" s="12">
        <v>10</v>
      </c>
      <c r="G18" s="12">
        <v>10</v>
      </c>
      <c r="H18" s="12" t="s">
        <v>25</v>
      </c>
      <c r="I18" s="71">
        <v>82</v>
      </c>
      <c r="J18" s="14">
        <f t="shared" si="0"/>
        <v>82</v>
      </c>
      <c r="K18" s="248" t="s">
        <v>988</v>
      </c>
      <c r="L18" s="15"/>
    </row>
    <row r="19" spans="1:12" ht="58.5" customHeight="1">
      <c r="A19" s="7" t="s">
        <v>4074</v>
      </c>
      <c r="B19" s="26"/>
      <c r="C19" s="793" t="s">
        <v>809</v>
      </c>
      <c r="D19" s="36"/>
      <c r="E19" s="28" t="s">
        <v>95</v>
      </c>
      <c r="F19" s="12">
        <v>10</v>
      </c>
      <c r="G19" s="12">
        <v>10</v>
      </c>
      <c r="H19" s="718" t="s">
        <v>52</v>
      </c>
      <c r="I19" s="71">
        <v>85</v>
      </c>
      <c r="J19" s="14">
        <f t="shared" si="0"/>
        <v>85</v>
      </c>
      <c r="K19" s="15" t="s">
        <v>4075</v>
      </c>
      <c r="L19" s="15"/>
    </row>
    <row r="20" spans="1:12" ht="58.5" customHeight="1">
      <c r="A20" s="7" t="s">
        <v>4076</v>
      </c>
      <c r="B20" s="26"/>
      <c r="C20" s="793" t="s">
        <v>4077</v>
      </c>
      <c r="D20" s="39">
        <v>39596</v>
      </c>
      <c r="E20" s="28" t="s">
        <v>95</v>
      </c>
      <c r="F20" s="12">
        <v>10</v>
      </c>
      <c r="G20" s="12">
        <v>10</v>
      </c>
      <c r="H20" s="786" t="s">
        <v>25</v>
      </c>
      <c r="I20" s="71">
        <v>83</v>
      </c>
      <c r="J20" s="14">
        <f t="shared" si="0"/>
        <v>83</v>
      </c>
      <c r="K20" s="15" t="s">
        <v>2235</v>
      </c>
      <c r="L20" s="15"/>
    </row>
    <row r="21" spans="1:12" ht="58.5" customHeight="1">
      <c r="A21" s="7" t="s">
        <v>4078</v>
      </c>
      <c r="B21" s="26"/>
      <c r="C21" s="793" t="s">
        <v>813</v>
      </c>
      <c r="D21" s="258">
        <v>39890</v>
      </c>
      <c r="E21" s="28" t="s">
        <v>95</v>
      </c>
      <c r="F21" s="12">
        <v>10</v>
      </c>
      <c r="G21" s="12">
        <v>10</v>
      </c>
      <c r="H21" s="786" t="s">
        <v>25</v>
      </c>
      <c r="I21" s="71">
        <v>81</v>
      </c>
      <c r="J21" s="14">
        <f t="shared" si="0"/>
        <v>81</v>
      </c>
      <c r="K21" t="s">
        <v>4075</v>
      </c>
      <c r="L21" s="15"/>
    </row>
    <row r="22" spans="1:12" ht="57" customHeight="1">
      <c r="A22" s="165"/>
      <c r="B22" s="79"/>
      <c r="C22" s="79" t="s">
        <v>259</v>
      </c>
      <c r="D22" s="95"/>
      <c r="E22" s="80" t="s">
        <v>120</v>
      </c>
      <c r="F22" s="81"/>
      <c r="G22" s="81"/>
      <c r="H22" s="81"/>
      <c r="I22" s="81"/>
      <c r="J22" s="82"/>
      <c r="K22" s="83"/>
      <c r="L22" s="83"/>
    </row>
    <row r="23" spans="1:12" ht="81" customHeight="1">
      <c r="A23" s="7" t="s">
        <v>4079</v>
      </c>
      <c r="B23" s="26"/>
      <c r="C23" s="136" t="s">
        <v>1111</v>
      </c>
      <c r="D23" s="137">
        <v>39702</v>
      </c>
      <c r="E23" s="28" t="s">
        <v>126</v>
      </c>
      <c r="F23" s="12">
        <v>10</v>
      </c>
      <c r="G23" s="12">
        <v>10</v>
      </c>
      <c r="H23" s="12" t="s">
        <v>21</v>
      </c>
      <c r="I23" s="71">
        <v>90</v>
      </c>
      <c r="J23" s="14">
        <f t="shared" si="0"/>
        <v>90</v>
      </c>
      <c r="K23" s="29" t="s">
        <v>1007</v>
      </c>
      <c r="L23" s="15"/>
    </row>
    <row r="24" spans="1:12" ht="81" customHeight="1">
      <c r="A24" s="7" t="s">
        <v>4080</v>
      </c>
      <c r="B24" s="26"/>
      <c r="C24" s="138" t="s">
        <v>1691</v>
      </c>
      <c r="D24" s="139">
        <v>39576</v>
      </c>
      <c r="E24" s="28" t="s">
        <v>126</v>
      </c>
      <c r="F24" s="12">
        <v>10</v>
      </c>
      <c r="G24" s="12">
        <v>10</v>
      </c>
      <c r="H24" s="12" t="s">
        <v>25</v>
      </c>
      <c r="I24" s="71">
        <v>82</v>
      </c>
      <c r="J24" s="14">
        <f t="shared" si="0"/>
        <v>82</v>
      </c>
      <c r="K24" s="29" t="s">
        <v>1007</v>
      </c>
      <c r="L24" s="15"/>
    </row>
    <row r="25" spans="1:12" ht="81" customHeight="1">
      <c r="A25" s="7" t="s">
        <v>4081</v>
      </c>
      <c r="B25" s="26"/>
      <c r="C25" s="138" t="s">
        <v>823</v>
      </c>
      <c r="D25" s="139">
        <v>40014</v>
      </c>
      <c r="E25" s="28" t="s">
        <v>126</v>
      </c>
      <c r="F25" s="12">
        <v>10</v>
      </c>
      <c r="G25" s="12">
        <v>10</v>
      </c>
      <c r="H25" s="12" t="s">
        <v>25</v>
      </c>
      <c r="I25" s="71">
        <v>82</v>
      </c>
      <c r="J25" s="14">
        <f t="shared" si="0"/>
        <v>82</v>
      </c>
      <c r="K25" s="29" t="s">
        <v>1007</v>
      </c>
      <c r="L25" s="15"/>
    </row>
    <row r="26" spans="1:12" ht="81" customHeight="1">
      <c r="A26" s="7" t="s">
        <v>4082</v>
      </c>
      <c r="B26" s="26"/>
      <c r="C26" s="138" t="s">
        <v>4083</v>
      </c>
      <c r="D26" s="139">
        <v>39877</v>
      </c>
      <c r="E26" s="28" t="s">
        <v>126</v>
      </c>
      <c r="F26" s="12">
        <v>10</v>
      </c>
      <c r="G26" s="12">
        <v>10</v>
      </c>
      <c r="H26" s="12" t="s">
        <v>25</v>
      </c>
      <c r="I26" s="71">
        <v>81</v>
      </c>
      <c r="J26" s="14">
        <f t="shared" si="0"/>
        <v>81</v>
      </c>
      <c r="K26" s="29" t="s">
        <v>1007</v>
      </c>
      <c r="L26" s="15"/>
    </row>
    <row r="27" spans="1:12" ht="81" customHeight="1">
      <c r="A27" s="7" t="s">
        <v>4084</v>
      </c>
      <c r="B27" s="26"/>
      <c r="C27" s="138" t="s">
        <v>2021</v>
      </c>
      <c r="D27" s="139">
        <v>39927</v>
      </c>
      <c r="E27" s="28" t="s">
        <v>126</v>
      </c>
      <c r="F27" s="12">
        <v>10</v>
      </c>
      <c r="G27" s="12">
        <v>10</v>
      </c>
      <c r="H27" s="12" t="s">
        <v>25</v>
      </c>
      <c r="I27" s="71">
        <v>81</v>
      </c>
      <c r="J27" s="14">
        <f t="shared" si="0"/>
        <v>81</v>
      </c>
      <c r="K27" s="29" t="s">
        <v>1007</v>
      </c>
      <c r="L27" s="15"/>
    </row>
    <row r="28" spans="1:12" ht="81" customHeight="1">
      <c r="A28" s="7" t="s">
        <v>4085</v>
      </c>
      <c r="B28" s="26"/>
      <c r="C28" s="138" t="s">
        <v>1649</v>
      </c>
      <c r="D28" s="139">
        <v>39723</v>
      </c>
      <c r="E28" s="28" t="s">
        <v>126</v>
      </c>
      <c r="F28" s="12">
        <v>10</v>
      </c>
      <c r="G28" s="12">
        <v>10</v>
      </c>
      <c r="H28" s="12" t="s">
        <v>25</v>
      </c>
      <c r="I28" s="71">
        <v>81</v>
      </c>
      <c r="J28" s="14">
        <f t="shared" si="0"/>
        <v>81</v>
      </c>
      <c r="K28" s="29" t="s">
        <v>1007</v>
      </c>
      <c r="L28" s="15"/>
    </row>
    <row r="29" spans="1:12" ht="81" customHeight="1">
      <c r="A29" s="7" t="s">
        <v>4086</v>
      </c>
      <c r="B29" s="26"/>
      <c r="C29" s="138" t="s">
        <v>3906</v>
      </c>
      <c r="D29" s="139">
        <v>39855</v>
      </c>
      <c r="E29" s="28" t="s">
        <v>126</v>
      </c>
      <c r="F29" s="12">
        <v>10</v>
      </c>
      <c r="G29" s="12">
        <v>10</v>
      </c>
      <c r="H29" s="12" t="s">
        <v>25</v>
      </c>
      <c r="I29" s="71">
        <v>80</v>
      </c>
      <c r="J29" s="14">
        <f t="shared" si="0"/>
        <v>80</v>
      </c>
      <c r="K29" s="29" t="s">
        <v>1007</v>
      </c>
      <c r="L29" s="15"/>
    </row>
    <row r="30" spans="1:12" ht="58.5" customHeight="1">
      <c r="A30" s="165"/>
      <c r="B30" s="79"/>
      <c r="C30" s="79" t="s">
        <v>259</v>
      </c>
      <c r="D30" s="95"/>
      <c r="E30" s="80" t="s">
        <v>160</v>
      </c>
      <c r="F30" s="81"/>
      <c r="G30" s="81"/>
      <c r="H30" s="81"/>
      <c r="I30" s="81"/>
      <c r="J30" s="82"/>
      <c r="K30" s="83"/>
      <c r="L30" s="83"/>
    </row>
    <row r="31" spans="1:12" ht="58.5" customHeight="1">
      <c r="A31" s="7" t="s">
        <v>4087</v>
      </c>
      <c r="B31" s="26"/>
      <c r="C31" s="26" t="s">
        <v>839</v>
      </c>
      <c r="D31" s="27">
        <v>39745</v>
      </c>
      <c r="E31" s="28" t="s">
        <v>174</v>
      </c>
      <c r="F31" s="12">
        <v>10</v>
      </c>
      <c r="G31" s="12">
        <v>10</v>
      </c>
      <c r="H31" s="12" t="s">
        <v>21</v>
      </c>
      <c r="I31" s="71">
        <v>89</v>
      </c>
      <c r="J31" s="14">
        <f t="shared" si="0"/>
        <v>89</v>
      </c>
      <c r="K31" s="15" t="s">
        <v>616</v>
      </c>
      <c r="L31" s="15"/>
    </row>
    <row r="32" spans="1:12" ht="58.5" customHeight="1">
      <c r="A32" s="7" t="s">
        <v>4088</v>
      </c>
      <c r="B32" s="26"/>
      <c r="C32" s="26" t="s">
        <v>845</v>
      </c>
      <c r="D32" s="27">
        <v>39821</v>
      </c>
      <c r="E32" s="28" t="s">
        <v>174</v>
      </c>
      <c r="F32" s="12">
        <v>10</v>
      </c>
      <c r="G32" s="12">
        <v>10</v>
      </c>
      <c r="H32" s="12" t="s">
        <v>25</v>
      </c>
      <c r="I32" s="71">
        <v>85</v>
      </c>
      <c r="J32" s="14">
        <f t="shared" si="0"/>
        <v>85</v>
      </c>
      <c r="K32" s="15" t="s">
        <v>616</v>
      </c>
      <c r="L32" s="15"/>
    </row>
    <row r="33" spans="1:18" ht="58.5" customHeight="1">
      <c r="A33" s="7" t="s">
        <v>4089</v>
      </c>
      <c r="B33" s="26"/>
      <c r="C33" s="26" t="s">
        <v>1662</v>
      </c>
      <c r="D33" s="27">
        <v>39617</v>
      </c>
      <c r="E33" s="28" t="s">
        <v>174</v>
      </c>
      <c r="F33" s="12">
        <v>10</v>
      </c>
      <c r="G33" s="12">
        <v>10</v>
      </c>
      <c r="H33" s="12" t="s">
        <v>25</v>
      </c>
      <c r="I33" s="71">
        <v>84</v>
      </c>
      <c r="J33" s="14">
        <f t="shared" si="0"/>
        <v>84</v>
      </c>
      <c r="K33" s="15" t="s">
        <v>616</v>
      </c>
      <c r="L33" s="15"/>
    </row>
    <row r="34" spans="1:18" ht="58.5" customHeight="1">
      <c r="A34" s="7" t="s">
        <v>4090</v>
      </c>
      <c r="B34" s="26"/>
      <c r="C34" s="96" t="s">
        <v>1099</v>
      </c>
      <c r="D34" s="97">
        <v>39740</v>
      </c>
      <c r="E34" s="28" t="s">
        <v>198</v>
      </c>
      <c r="F34" s="12">
        <v>10</v>
      </c>
      <c r="G34" s="12">
        <v>10</v>
      </c>
      <c r="H34" s="12" t="s">
        <v>52</v>
      </c>
      <c r="I34" s="71">
        <v>91</v>
      </c>
      <c r="J34" s="14">
        <f t="shared" si="0"/>
        <v>91</v>
      </c>
      <c r="K34" s="248" t="s">
        <v>291</v>
      </c>
      <c r="L34" s="15"/>
    </row>
    <row r="35" spans="1:18" ht="58.5" customHeight="1">
      <c r="A35" s="7" t="s">
        <v>4091</v>
      </c>
      <c r="B35" s="26"/>
      <c r="C35" s="243" t="s">
        <v>2199</v>
      </c>
      <c r="D35" s="97">
        <v>40042</v>
      </c>
      <c r="E35" s="28" t="s">
        <v>198</v>
      </c>
      <c r="F35" s="12">
        <v>10</v>
      </c>
      <c r="G35" s="12">
        <v>10</v>
      </c>
      <c r="H35" s="12" t="s">
        <v>52</v>
      </c>
      <c r="I35" s="71">
        <v>91</v>
      </c>
      <c r="J35" s="14">
        <f t="shared" si="0"/>
        <v>91</v>
      </c>
      <c r="K35" s="248" t="s">
        <v>291</v>
      </c>
      <c r="L35" s="15"/>
    </row>
    <row r="36" spans="1:18" ht="58.5" customHeight="1">
      <c r="A36" s="7" t="s">
        <v>4092</v>
      </c>
      <c r="B36" s="26"/>
      <c r="C36" s="243" t="s">
        <v>1101</v>
      </c>
      <c r="D36" s="97">
        <v>40047</v>
      </c>
      <c r="E36" s="28" t="s">
        <v>198</v>
      </c>
      <c r="F36" s="12">
        <v>10</v>
      </c>
      <c r="G36" s="12">
        <v>10</v>
      </c>
      <c r="H36" s="12" t="s">
        <v>25</v>
      </c>
      <c r="I36" s="71">
        <v>89</v>
      </c>
      <c r="J36" s="14">
        <f t="shared" si="0"/>
        <v>89</v>
      </c>
      <c r="K36" s="248" t="s">
        <v>291</v>
      </c>
      <c r="L36" s="15"/>
    </row>
    <row r="37" spans="1:18" ht="58.5" customHeight="1">
      <c r="A37" s="7" t="s">
        <v>4093</v>
      </c>
      <c r="B37" s="26"/>
      <c r="C37" s="243" t="s">
        <v>4094</v>
      </c>
      <c r="D37" s="97">
        <v>39782</v>
      </c>
      <c r="E37" s="28" t="s">
        <v>198</v>
      </c>
      <c r="F37" s="12">
        <v>10</v>
      </c>
      <c r="G37" s="12">
        <v>10</v>
      </c>
      <c r="H37" s="12" t="s">
        <v>25</v>
      </c>
      <c r="I37" s="71">
        <v>84</v>
      </c>
      <c r="J37" s="14">
        <f t="shared" si="0"/>
        <v>84</v>
      </c>
      <c r="K37" s="248" t="s">
        <v>291</v>
      </c>
      <c r="L37" s="15"/>
    </row>
    <row r="38" spans="1:18" ht="60" customHeight="1">
      <c r="A38" s="43" t="s">
        <v>4095</v>
      </c>
      <c r="B38" s="26"/>
      <c r="C38" s="243" t="s">
        <v>3914</v>
      </c>
      <c r="D38" s="97">
        <v>39740</v>
      </c>
      <c r="E38" s="28" t="s">
        <v>198</v>
      </c>
      <c r="F38" s="12">
        <v>10</v>
      </c>
      <c r="G38" s="12">
        <v>10</v>
      </c>
      <c r="H38" s="12" t="s">
        <v>25</v>
      </c>
      <c r="I38" s="71">
        <v>80</v>
      </c>
      <c r="J38" s="14">
        <f t="shared" si="0"/>
        <v>80</v>
      </c>
      <c r="K38" s="248" t="s">
        <v>291</v>
      </c>
      <c r="L38" s="15"/>
    </row>
    <row r="39" spans="1:18" ht="58.5" customHeight="1">
      <c r="A39" s="43" t="s">
        <v>4096</v>
      </c>
      <c r="B39" s="26"/>
      <c r="C39" s="92" t="s">
        <v>862</v>
      </c>
      <c r="D39" s="27">
        <v>39671</v>
      </c>
      <c r="E39" s="28" t="s">
        <v>208</v>
      </c>
      <c r="F39" s="12">
        <v>10</v>
      </c>
      <c r="G39" s="12">
        <v>10</v>
      </c>
      <c r="H39" s="12" t="s">
        <v>52</v>
      </c>
      <c r="I39" s="71">
        <v>89</v>
      </c>
      <c r="J39" s="14">
        <f t="shared" si="0"/>
        <v>89</v>
      </c>
      <c r="K39" s="15" t="s">
        <v>2203</v>
      </c>
      <c r="L39" s="15"/>
    </row>
    <row r="40" spans="1:18" ht="58.5" customHeight="1">
      <c r="A40" s="43" t="s">
        <v>4097</v>
      </c>
      <c r="B40" s="26"/>
      <c r="C40" s="61" t="s">
        <v>1685</v>
      </c>
      <c r="D40" s="26"/>
      <c r="E40" s="28" t="s">
        <v>208</v>
      </c>
      <c r="F40" s="12">
        <v>10</v>
      </c>
      <c r="G40" s="12">
        <v>10</v>
      </c>
      <c r="H40" s="12" t="s">
        <v>52</v>
      </c>
      <c r="I40" s="71">
        <v>89</v>
      </c>
      <c r="J40" s="14">
        <f t="shared" si="0"/>
        <v>89</v>
      </c>
      <c r="K40" s="15" t="s">
        <v>2203</v>
      </c>
      <c r="L40" s="15"/>
    </row>
    <row r="41" spans="1:18" ht="58.5" customHeight="1">
      <c r="A41" s="43" t="s">
        <v>4098</v>
      </c>
      <c r="B41" s="26"/>
      <c r="C41" s="61" t="s">
        <v>864</v>
      </c>
      <c r="D41" s="26"/>
      <c r="E41" s="28" t="s">
        <v>208</v>
      </c>
      <c r="F41" s="12">
        <v>10</v>
      </c>
      <c r="G41" s="12">
        <v>10</v>
      </c>
      <c r="H41" s="12" t="s">
        <v>25</v>
      </c>
      <c r="I41" s="71">
        <v>88</v>
      </c>
      <c r="J41" s="14">
        <f t="shared" si="0"/>
        <v>88</v>
      </c>
      <c r="K41" s="15" t="s">
        <v>2203</v>
      </c>
      <c r="L41" s="15"/>
    </row>
    <row r="42" spans="1:18" ht="57" customHeight="1">
      <c r="A42" s="77"/>
      <c r="B42" s="79"/>
      <c r="C42" s="141" t="s">
        <v>259</v>
      </c>
      <c r="D42" s="95"/>
      <c r="E42" s="80" t="s">
        <v>222</v>
      </c>
      <c r="F42" s="81"/>
      <c r="G42" s="81"/>
      <c r="H42" s="81"/>
      <c r="I42" s="81"/>
      <c r="J42" s="81"/>
      <c r="K42" s="83"/>
      <c r="L42" s="83"/>
      <c r="M42" s="3"/>
      <c r="N42" s="3"/>
      <c r="O42" s="3"/>
      <c r="P42" s="3"/>
      <c r="Q42" s="3"/>
      <c r="R42" s="3"/>
    </row>
    <row r="43" spans="1:18" ht="54.75" customHeight="1">
      <c r="A43" s="77"/>
      <c r="B43" s="79"/>
      <c r="C43" s="100" t="s">
        <v>259</v>
      </c>
      <c r="D43" s="95"/>
      <c r="E43" s="80" t="s">
        <v>297</v>
      </c>
      <c r="F43" s="81"/>
      <c r="G43" s="81"/>
      <c r="H43" s="81"/>
      <c r="I43" s="81"/>
      <c r="J43" s="81"/>
      <c r="K43" s="83"/>
      <c r="L43" s="83"/>
      <c r="M43" s="3"/>
      <c r="N43" s="3"/>
      <c r="O43" s="3"/>
      <c r="P43" s="3"/>
      <c r="Q43" s="3"/>
      <c r="R43" s="3"/>
    </row>
    <row r="44" spans="1:18">
      <c r="B44" s="902" t="s">
        <v>223</v>
      </c>
      <c r="C44" s="903"/>
      <c r="D44" s="903"/>
      <c r="E44" s="903"/>
      <c r="F44" s="903"/>
      <c r="G44" s="903"/>
      <c r="H44" s="903"/>
      <c r="I44" s="903"/>
      <c r="J44" s="903"/>
      <c r="K44" s="903"/>
      <c r="L44" s="904"/>
    </row>
    <row r="45" spans="1:18" ht="76.5">
      <c r="A45" s="143" t="s">
        <v>4099</v>
      </c>
      <c r="B45" s="15"/>
      <c r="C45" s="17" t="s">
        <v>1646</v>
      </c>
      <c r="D45" s="142">
        <v>39619</v>
      </c>
      <c r="E45" s="212" t="s">
        <v>126</v>
      </c>
      <c r="F45" s="17">
        <v>10</v>
      </c>
      <c r="G45" s="17">
        <v>10</v>
      </c>
      <c r="H45" s="17" t="s">
        <v>4100</v>
      </c>
      <c r="I45" s="17"/>
      <c r="J45" s="17"/>
      <c r="K45" s="17" t="s">
        <v>1007</v>
      </c>
      <c r="L45" s="15"/>
    </row>
    <row r="46" spans="1:18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</sheetData>
  <mergeCells count="6">
    <mergeCell ref="B44:L44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1"/>
  <sheetViews>
    <sheetView topLeftCell="A29" workbookViewId="0"/>
  </sheetViews>
  <sheetFormatPr defaultColWidth="10.42578125" defaultRowHeight="12.75"/>
  <cols>
    <col min="1" max="1" width="32.8554687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1" spans="1:13">
      <c r="A1" t="s">
        <v>4101</v>
      </c>
    </row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3966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4102</v>
      </c>
      <c r="B12" s="8"/>
      <c r="C12" s="9" t="s">
        <v>875</v>
      </c>
      <c r="D12" s="70">
        <v>39686</v>
      </c>
      <c r="E12" s="11" t="s">
        <v>19</v>
      </c>
      <c r="F12" s="12">
        <v>11</v>
      </c>
      <c r="G12" s="12">
        <v>11</v>
      </c>
      <c r="H12" s="12" t="s">
        <v>21</v>
      </c>
      <c r="I12" s="249">
        <v>90</v>
      </c>
      <c r="J12" s="14">
        <f t="shared" ref="J12:J34" si="0">I12/100*100</f>
        <v>90</v>
      </c>
      <c r="K12" s="15" t="s">
        <v>952</v>
      </c>
      <c r="L12" s="15"/>
    </row>
    <row r="13" spans="1:13" ht="51">
      <c r="A13" s="7" t="s">
        <v>4103</v>
      </c>
      <c r="B13" s="8"/>
      <c r="C13" s="9" t="s">
        <v>882</v>
      </c>
      <c r="D13" s="70">
        <v>39351</v>
      </c>
      <c r="E13" s="11" t="s">
        <v>19</v>
      </c>
      <c r="F13" s="12">
        <v>11</v>
      </c>
      <c r="G13" s="12">
        <v>11</v>
      </c>
      <c r="H13" s="12" t="s">
        <v>25</v>
      </c>
      <c r="I13" s="71">
        <v>80</v>
      </c>
      <c r="J13" s="14">
        <f t="shared" si="0"/>
        <v>80</v>
      </c>
      <c r="K13" s="15" t="s">
        <v>952</v>
      </c>
      <c r="L13" s="15"/>
    </row>
    <row r="14" spans="1:13" ht="51">
      <c r="A14" s="7" t="s">
        <v>4104</v>
      </c>
      <c r="B14" s="8"/>
      <c r="C14" s="199" t="s">
        <v>886</v>
      </c>
      <c r="D14" s="126">
        <v>39608</v>
      </c>
      <c r="E14" s="11" t="s">
        <v>19</v>
      </c>
      <c r="F14" s="12">
        <v>11</v>
      </c>
      <c r="G14" s="12">
        <v>11</v>
      </c>
      <c r="H14" s="12" t="s">
        <v>25</v>
      </c>
      <c r="I14" s="71">
        <v>80</v>
      </c>
      <c r="J14" s="14">
        <f t="shared" si="0"/>
        <v>80</v>
      </c>
      <c r="K14" s="15" t="s">
        <v>952</v>
      </c>
      <c r="L14" s="15"/>
    </row>
    <row r="15" spans="1:13" ht="51">
      <c r="A15" s="7" t="s">
        <v>4105</v>
      </c>
      <c r="B15" s="8"/>
      <c r="C15" s="199" t="s">
        <v>1126</v>
      </c>
      <c r="D15" s="70">
        <v>39565</v>
      </c>
      <c r="E15" s="11" t="s">
        <v>19</v>
      </c>
      <c r="F15" s="12">
        <v>11</v>
      </c>
      <c r="G15" s="12">
        <v>11</v>
      </c>
      <c r="H15" s="12" t="s">
        <v>25</v>
      </c>
      <c r="I15" s="71">
        <v>78</v>
      </c>
      <c r="J15" s="14">
        <f t="shared" si="0"/>
        <v>78</v>
      </c>
      <c r="K15" s="15" t="s">
        <v>952</v>
      </c>
      <c r="L15" s="15"/>
    </row>
    <row r="16" spans="1:13" ht="51">
      <c r="A16" s="7" t="s">
        <v>4106</v>
      </c>
      <c r="B16" s="8"/>
      <c r="C16" s="199" t="s">
        <v>4107</v>
      </c>
      <c r="D16" s="126">
        <v>39308</v>
      </c>
      <c r="E16" s="11" t="s">
        <v>19</v>
      </c>
      <c r="F16" s="12">
        <v>11</v>
      </c>
      <c r="G16" s="12">
        <v>11</v>
      </c>
      <c r="H16" s="12" t="s">
        <v>25</v>
      </c>
      <c r="I16" s="71">
        <v>77</v>
      </c>
      <c r="J16" s="14">
        <f t="shared" si="0"/>
        <v>77</v>
      </c>
      <c r="K16" s="15" t="s">
        <v>952</v>
      </c>
      <c r="L16" s="15"/>
    </row>
    <row r="17" spans="1:12" ht="58.5" customHeight="1">
      <c r="A17" s="7" t="s">
        <v>4108</v>
      </c>
      <c r="B17" s="8"/>
      <c r="C17" s="199" t="s">
        <v>880</v>
      </c>
      <c r="D17" s="70">
        <v>39432</v>
      </c>
      <c r="E17" s="11" t="s">
        <v>19</v>
      </c>
      <c r="F17" s="12">
        <v>11</v>
      </c>
      <c r="G17" s="12">
        <v>11</v>
      </c>
      <c r="H17" s="12" t="s">
        <v>25</v>
      </c>
      <c r="I17" s="71">
        <v>75</v>
      </c>
      <c r="J17" s="14">
        <f t="shared" si="0"/>
        <v>75</v>
      </c>
      <c r="K17" s="15" t="s">
        <v>952</v>
      </c>
      <c r="L17" s="15"/>
    </row>
    <row r="18" spans="1:12" ht="57" customHeight="1">
      <c r="A18" s="7" t="s">
        <v>4109</v>
      </c>
      <c r="B18" s="17"/>
      <c r="C18" s="262" t="s">
        <v>1140</v>
      </c>
      <c r="D18" s="263">
        <v>39386</v>
      </c>
      <c r="E18" s="11" t="s">
        <v>51</v>
      </c>
      <c r="F18" s="12">
        <v>11</v>
      </c>
      <c r="G18" s="12">
        <v>11</v>
      </c>
      <c r="H18" s="20" t="s">
        <v>52</v>
      </c>
      <c r="I18" s="71">
        <v>91</v>
      </c>
      <c r="J18" s="14">
        <f t="shared" si="0"/>
        <v>91</v>
      </c>
      <c r="K18" s="262" t="s">
        <v>4015</v>
      </c>
      <c r="L18" s="15"/>
    </row>
    <row r="19" spans="1:12" ht="57" customHeight="1">
      <c r="A19" s="7" t="s">
        <v>4110</v>
      </c>
      <c r="B19" s="17"/>
      <c r="C19" s="262" t="s">
        <v>894</v>
      </c>
      <c r="D19" s="263">
        <v>39606</v>
      </c>
      <c r="E19" s="11" t="s">
        <v>51</v>
      </c>
      <c r="F19" s="12">
        <v>11</v>
      </c>
      <c r="G19" s="12">
        <v>11</v>
      </c>
      <c r="H19" s="24" t="s">
        <v>59</v>
      </c>
      <c r="I19" s="71">
        <v>88</v>
      </c>
      <c r="J19" s="14">
        <f t="shared" si="0"/>
        <v>88</v>
      </c>
      <c r="K19" s="262" t="s">
        <v>4015</v>
      </c>
      <c r="L19" s="15"/>
    </row>
    <row r="20" spans="1:12" ht="57" customHeight="1">
      <c r="A20" s="7" t="s">
        <v>4111</v>
      </c>
      <c r="B20" s="17"/>
      <c r="C20" s="262" t="s">
        <v>1428</v>
      </c>
      <c r="D20" s="263">
        <v>39526</v>
      </c>
      <c r="E20" s="11" t="s">
        <v>51</v>
      </c>
      <c r="F20" s="12">
        <v>11</v>
      </c>
      <c r="G20" s="12">
        <v>11</v>
      </c>
      <c r="H20" s="24" t="s">
        <v>59</v>
      </c>
      <c r="I20" s="71">
        <v>82</v>
      </c>
      <c r="J20" s="14">
        <f t="shared" si="0"/>
        <v>82</v>
      </c>
      <c r="K20" s="262" t="s">
        <v>4112</v>
      </c>
      <c r="L20" s="15"/>
    </row>
    <row r="21" spans="1:12" ht="60" customHeight="1">
      <c r="A21" s="7" t="s">
        <v>4113</v>
      </c>
      <c r="B21" s="26"/>
      <c r="C21" s="26" t="s">
        <v>898</v>
      </c>
      <c r="D21" s="27">
        <v>39546</v>
      </c>
      <c r="E21" s="28" t="s">
        <v>79</v>
      </c>
      <c r="F21" s="12">
        <v>11</v>
      </c>
      <c r="G21" s="12">
        <v>11</v>
      </c>
      <c r="H21" s="12" t="s">
        <v>21</v>
      </c>
      <c r="I21" s="71">
        <v>84</v>
      </c>
      <c r="J21" s="14">
        <f t="shared" si="0"/>
        <v>84</v>
      </c>
      <c r="K21" s="248" t="s">
        <v>988</v>
      </c>
      <c r="L21" s="15"/>
    </row>
    <row r="22" spans="1:12" ht="60" customHeight="1">
      <c r="A22" s="7" t="s">
        <v>4114</v>
      </c>
      <c r="B22" s="26"/>
      <c r="C22" s="26" t="s">
        <v>902</v>
      </c>
      <c r="D22" s="27">
        <v>39515</v>
      </c>
      <c r="E22" s="28" t="s">
        <v>79</v>
      </c>
      <c r="F22" s="12">
        <v>11</v>
      </c>
      <c r="G22" s="12">
        <v>11</v>
      </c>
      <c r="H22" s="12" t="s">
        <v>25</v>
      </c>
      <c r="I22" s="71">
        <v>78</v>
      </c>
      <c r="J22" s="14">
        <f t="shared" si="0"/>
        <v>78</v>
      </c>
      <c r="K22" s="248" t="s">
        <v>988</v>
      </c>
      <c r="L22" s="15"/>
    </row>
    <row r="23" spans="1:12" ht="60" customHeight="1">
      <c r="A23" s="7" t="s">
        <v>4115</v>
      </c>
      <c r="B23" s="26"/>
      <c r="C23" s="26" t="s">
        <v>1148</v>
      </c>
      <c r="D23" s="27">
        <v>39506</v>
      </c>
      <c r="E23" s="28" t="s">
        <v>79</v>
      </c>
      <c r="F23" s="12">
        <v>11</v>
      </c>
      <c r="G23" s="12">
        <v>11</v>
      </c>
      <c r="H23" s="12" t="s">
        <v>25</v>
      </c>
      <c r="I23" s="399">
        <v>74</v>
      </c>
      <c r="J23" s="14">
        <f t="shared" si="0"/>
        <v>74</v>
      </c>
      <c r="K23" s="248" t="s">
        <v>988</v>
      </c>
      <c r="L23" s="15"/>
    </row>
    <row r="24" spans="1:12" ht="58.5" customHeight="1">
      <c r="A24" s="7" t="s">
        <v>4116</v>
      </c>
      <c r="B24" s="26"/>
      <c r="C24" s="795" t="s">
        <v>1150</v>
      </c>
      <c r="D24" s="36">
        <v>39301</v>
      </c>
      <c r="E24" s="28" t="s">
        <v>95</v>
      </c>
      <c r="F24" s="12">
        <v>11</v>
      </c>
      <c r="G24" s="12">
        <v>11</v>
      </c>
      <c r="H24" s="12" t="s">
        <v>21</v>
      </c>
      <c r="I24" s="12">
        <v>90</v>
      </c>
      <c r="J24" s="14">
        <f t="shared" si="0"/>
        <v>90</v>
      </c>
      <c r="K24" s="15" t="s">
        <v>4075</v>
      </c>
      <c r="L24" s="15"/>
    </row>
    <row r="25" spans="1:12" ht="58.5" customHeight="1">
      <c r="A25" s="7" t="s">
        <v>4117</v>
      </c>
      <c r="B25" s="26"/>
      <c r="C25" s="796" t="s">
        <v>1152</v>
      </c>
      <c r="D25" s="258">
        <v>39584</v>
      </c>
      <c r="E25" s="28" t="s">
        <v>95</v>
      </c>
      <c r="F25" s="12">
        <v>11</v>
      </c>
      <c r="G25" s="12">
        <v>11</v>
      </c>
      <c r="H25" s="12" t="s">
        <v>25</v>
      </c>
      <c r="I25" s="12">
        <v>76</v>
      </c>
      <c r="J25" s="14">
        <f t="shared" si="0"/>
        <v>76</v>
      </c>
      <c r="K25" t="s">
        <v>2235</v>
      </c>
      <c r="L25" s="15"/>
    </row>
    <row r="26" spans="1:12" ht="57" customHeight="1">
      <c r="A26" s="165"/>
      <c r="B26" s="79"/>
      <c r="C26" s="79" t="s">
        <v>259</v>
      </c>
      <c r="D26" s="95"/>
      <c r="E26" s="80" t="s">
        <v>120</v>
      </c>
      <c r="F26" s="81"/>
      <c r="G26" s="81"/>
      <c r="H26" s="81"/>
      <c r="I26" s="81"/>
      <c r="J26" s="82"/>
      <c r="K26" s="83"/>
      <c r="L26" s="83"/>
    </row>
    <row r="27" spans="1:12" ht="81" customHeight="1">
      <c r="A27" s="7" t="s">
        <v>4118</v>
      </c>
      <c r="B27" s="26"/>
      <c r="C27" s="92" t="s">
        <v>1750</v>
      </c>
      <c r="D27" s="137">
        <v>39306</v>
      </c>
      <c r="E27" s="28" t="s">
        <v>126</v>
      </c>
      <c r="F27" s="12">
        <v>11</v>
      </c>
      <c r="G27" s="12">
        <v>11</v>
      </c>
      <c r="H27" s="12" t="s">
        <v>21</v>
      </c>
      <c r="I27" s="71">
        <v>97</v>
      </c>
      <c r="J27" s="14">
        <f t="shared" si="0"/>
        <v>97</v>
      </c>
      <c r="K27" s="29" t="s">
        <v>1007</v>
      </c>
      <c r="L27" s="15"/>
    </row>
    <row r="28" spans="1:12" ht="81" customHeight="1">
      <c r="A28" s="7" t="s">
        <v>4119</v>
      </c>
      <c r="B28" s="26"/>
      <c r="C28" s="61" t="s">
        <v>924</v>
      </c>
      <c r="D28" s="139">
        <v>39460</v>
      </c>
      <c r="E28" s="28" t="s">
        <v>126</v>
      </c>
      <c r="F28" s="12">
        <v>11</v>
      </c>
      <c r="G28" s="12">
        <v>11</v>
      </c>
      <c r="H28" s="12" t="s">
        <v>25</v>
      </c>
      <c r="I28" s="71">
        <v>90</v>
      </c>
      <c r="J28" s="14">
        <f t="shared" si="0"/>
        <v>90</v>
      </c>
      <c r="K28" s="29" t="s">
        <v>1007</v>
      </c>
      <c r="L28" s="15"/>
    </row>
    <row r="29" spans="1:12" ht="81" customHeight="1">
      <c r="A29" s="7" t="s">
        <v>4120</v>
      </c>
      <c r="B29" s="26"/>
      <c r="C29" s="61" t="s">
        <v>928</v>
      </c>
      <c r="D29" s="139">
        <v>39280</v>
      </c>
      <c r="E29" s="28" t="s">
        <v>126</v>
      </c>
      <c r="F29" s="12">
        <v>11</v>
      </c>
      <c r="G29" s="12">
        <v>11</v>
      </c>
      <c r="H29" s="12" t="s">
        <v>25</v>
      </c>
      <c r="I29" s="71">
        <v>77</v>
      </c>
      <c r="J29" s="14">
        <f t="shared" si="0"/>
        <v>77</v>
      </c>
      <c r="K29" s="29" t="s">
        <v>1007</v>
      </c>
      <c r="L29" s="15"/>
    </row>
    <row r="30" spans="1:12" ht="58.5" customHeight="1">
      <c r="A30" s="7" t="s">
        <v>4121</v>
      </c>
      <c r="B30" s="26"/>
      <c r="C30" s="26" t="s">
        <v>1721</v>
      </c>
      <c r="D30" s="27">
        <v>39410</v>
      </c>
      <c r="E30" s="28" t="s">
        <v>160</v>
      </c>
      <c r="F30" s="12">
        <v>11</v>
      </c>
      <c r="G30" s="12">
        <v>11</v>
      </c>
      <c r="H30" s="12" t="s">
        <v>21</v>
      </c>
      <c r="I30" s="12">
        <v>84</v>
      </c>
      <c r="J30" s="14">
        <f t="shared" si="0"/>
        <v>84</v>
      </c>
      <c r="K30" s="15" t="s">
        <v>613</v>
      </c>
      <c r="L30" s="15"/>
    </row>
    <row r="31" spans="1:12" ht="58.5" customHeight="1">
      <c r="A31" s="7" t="s">
        <v>4122</v>
      </c>
      <c r="B31" s="26"/>
      <c r="C31" s="26" t="s">
        <v>3059</v>
      </c>
      <c r="D31" s="27">
        <v>39561</v>
      </c>
      <c r="E31" s="28" t="s">
        <v>174</v>
      </c>
      <c r="F31" s="12">
        <v>11</v>
      </c>
      <c r="G31" s="12">
        <v>11</v>
      </c>
      <c r="H31" s="12" t="s">
        <v>21</v>
      </c>
      <c r="I31" s="12">
        <v>83</v>
      </c>
      <c r="J31" s="14">
        <f t="shared" si="0"/>
        <v>83</v>
      </c>
      <c r="K31" s="15" t="s">
        <v>2080</v>
      </c>
      <c r="L31" s="15"/>
    </row>
    <row r="32" spans="1:12" ht="58.5" customHeight="1">
      <c r="A32" s="43" t="s">
        <v>4123</v>
      </c>
      <c r="B32" s="26"/>
      <c r="C32" s="423" t="s">
        <v>4124</v>
      </c>
      <c r="D32" s="97">
        <v>39370</v>
      </c>
      <c r="E32" s="28" t="s">
        <v>198</v>
      </c>
      <c r="F32" s="12">
        <v>11</v>
      </c>
      <c r="G32" s="12">
        <v>11</v>
      </c>
      <c r="H32" s="12" t="s">
        <v>52</v>
      </c>
      <c r="I32" s="12">
        <v>75</v>
      </c>
      <c r="J32" s="248" t="s">
        <v>291</v>
      </c>
      <c r="K32" s="15"/>
      <c r="L32" s="15"/>
    </row>
    <row r="33" spans="1:18" ht="58.5" customHeight="1">
      <c r="A33" s="43" t="s">
        <v>4125</v>
      </c>
      <c r="B33" s="26"/>
      <c r="C33" s="92" t="s">
        <v>3861</v>
      </c>
      <c r="D33" s="27">
        <v>39303</v>
      </c>
      <c r="E33" s="28" t="s">
        <v>208</v>
      </c>
      <c r="F33" s="12">
        <v>11</v>
      </c>
      <c r="G33" s="12">
        <v>11</v>
      </c>
      <c r="H33" s="12" t="s">
        <v>52</v>
      </c>
      <c r="I33" s="12">
        <v>79</v>
      </c>
      <c r="J33" s="14">
        <f t="shared" si="0"/>
        <v>79</v>
      </c>
      <c r="K33" s="15" t="s">
        <v>2262</v>
      </c>
      <c r="L33" s="15"/>
    </row>
    <row r="34" spans="1:18" ht="58.5" customHeight="1">
      <c r="A34" s="43" t="s">
        <v>4126</v>
      </c>
      <c r="B34" s="26"/>
      <c r="C34" s="61" t="s">
        <v>1474</v>
      </c>
      <c r="D34" s="27">
        <v>39412</v>
      </c>
      <c r="E34" s="28" t="s">
        <v>208</v>
      </c>
      <c r="F34" s="12">
        <v>11</v>
      </c>
      <c r="G34" s="12">
        <v>11</v>
      </c>
      <c r="H34" s="12" t="s">
        <v>21</v>
      </c>
      <c r="I34" s="12">
        <v>79</v>
      </c>
      <c r="J34" s="14">
        <f t="shared" si="0"/>
        <v>79</v>
      </c>
      <c r="K34" s="15" t="s">
        <v>2262</v>
      </c>
      <c r="L34" s="15"/>
    </row>
    <row r="35" spans="1:18" ht="57" customHeight="1">
      <c r="A35" s="165"/>
      <c r="B35" s="79"/>
      <c r="C35" s="141" t="s">
        <v>259</v>
      </c>
      <c r="D35" s="95"/>
      <c r="E35" s="80" t="s">
        <v>222</v>
      </c>
      <c r="F35" s="81"/>
      <c r="G35" s="81"/>
      <c r="H35" s="81"/>
      <c r="I35" s="81"/>
      <c r="J35" s="81"/>
      <c r="K35" s="83"/>
      <c r="L35" s="83"/>
      <c r="M35" s="3"/>
      <c r="N35" s="3"/>
      <c r="O35" s="3"/>
      <c r="P35" s="3"/>
      <c r="Q35" s="3"/>
      <c r="R35" s="3"/>
    </row>
    <row r="36" spans="1:18" ht="54.75" customHeight="1">
      <c r="A36" s="165"/>
      <c r="B36" s="79"/>
      <c r="C36" s="100" t="s">
        <v>259</v>
      </c>
      <c r="D36" s="95"/>
      <c r="E36" s="80" t="s">
        <v>297</v>
      </c>
      <c r="F36" s="81"/>
      <c r="G36" s="81"/>
      <c r="H36" s="81"/>
      <c r="I36" s="81"/>
      <c r="J36" s="81"/>
      <c r="K36" s="83"/>
      <c r="L36" s="83"/>
      <c r="M36" s="3"/>
      <c r="N36" s="3"/>
      <c r="O36" s="3"/>
      <c r="P36" s="3"/>
      <c r="Q36" s="3"/>
      <c r="R36" s="3"/>
    </row>
    <row r="37" spans="1:18">
      <c r="B37" s="902" t="s">
        <v>223</v>
      </c>
      <c r="C37" s="903"/>
      <c r="D37" s="903"/>
      <c r="E37" s="903"/>
      <c r="F37" s="903"/>
      <c r="G37" s="903"/>
      <c r="H37" s="903"/>
      <c r="I37" s="903"/>
      <c r="J37" s="903"/>
      <c r="K37" s="903"/>
      <c r="L37" s="904"/>
    </row>
    <row r="38" spans="1:18" ht="76.5">
      <c r="A38" s="7" t="s">
        <v>4127</v>
      </c>
      <c r="B38" s="15"/>
      <c r="C38" s="17" t="s">
        <v>1157</v>
      </c>
      <c r="D38" s="142">
        <v>39483</v>
      </c>
      <c r="E38" s="28" t="s">
        <v>126</v>
      </c>
      <c r="F38" s="17">
        <v>11</v>
      </c>
      <c r="G38" s="17">
        <v>11</v>
      </c>
      <c r="H38" s="17" t="s">
        <v>52</v>
      </c>
      <c r="I38" s="17"/>
      <c r="J38" s="17"/>
      <c r="K38" s="17" t="s">
        <v>1007</v>
      </c>
      <c r="L38" s="15"/>
    </row>
    <row r="39" spans="1:18" ht="76.5">
      <c r="A39" s="7" t="s">
        <v>4128</v>
      </c>
      <c r="B39" s="15"/>
      <c r="C39" s="17" t="s">
        <v>4129</v>
      </c>
      <c r="D39" s="142">
        <v>39103</v>
      </c>
      <c r="E39" s="28" t="s">
        <v>126</v>
      </c>
      <c r="F39" s="17">
        <v>11</v>
      </c>
      <c r="G39" s="17">
        <v>11</v>
      </c>
      <c r="H39" s="17" t="s">
        <v>211</v>
      </c>
      <c r="I39" s="17"/>
      <c r="J39" s="17"/>
      <c r="K39" s="17" t="s">
        <v>1007</v>
      </c>
      <c r="L39" s="15"/>
    </row>
    <row r="40" spans="1:18" ht="76.5">
      <c r="A40" s="7" t="s">
        <v>4130</v>
      </c>
      <c r="C40" s="17" t="s">
        <v>922</v>
      </c>
      <c r="D40" s="142">
        <v>39613</v>
      </c>
      <c r="E40" s="28" t="s">
        <v>126</v>
      </c>
      <c r="F40" s="17">
        <v>11</v>
      </c>
      <c r="G40" s="17">
        <v>11</v>
      </c>
      <c r="H40" s="17" t="s">
        <v>211</v>
      </c>
      <c r="I40" s="17"/>
      <c r="J40" s="17"/>
      <c r="K40" s="17" t="s">
        <v>1007</v>
      </c>
    </row>
    <row r="41" spans="1:18" ht="51">
      <c r="A41" s="7" t="s">
        <v>4131</v>
      </c>
      <c r="C41" s="15" t="s">
        <v>946</v>
      </c>
      <c r="D41" s="300">
        <v>39567</v>
      </c>
      <c r="E41" s="28" t="s">
        <v>208</v>
      </c>
      <c r="F41" s="15">
        <v>11</v>
      </c>
      <c r="G41" s="15">
        <v>11</v>
      </c>
      <c r="H41" s="15" t="s">
        <v>25</v>
      </c>
      <c r="I41" s="15"/>
      <c r="J41" s="15"/>
      <c r="K41" s="15" t="s">
        <v>2262</v>
      </c>
    </row>
  </sheetData>
  <mergeCells count="6">
    <mergeCell ref="B37:L37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R74"/>
  <sheetViews>
    <sheetView topLeftCell="A64" workbookViewId="0"/>
  </sheetViews>
  <sheetFormatPr defaultColWidth="10.42578125" defaultRowHeight="12.75"/>
  <cols>
    <col min="1" max="1" width="31.85546875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636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637</v>
      </c>
      <c r="B12" s="8"/>
      <c r="C12" s="199" t="s">
        <v>638</v>
      </c>
      <c r="D12" s="10">
        <v>40136</v>
      </c>
      <c r="E12" s="11" t="s">
        <v>19</v>
      </c>
      <c r="F12" s="12" t="s">
        <v>639</v>
      </c>
      <c r="G12" s="12">
        <v>9</v>
      </c>
      <c r="H12" s="12" t="s">
        <v>21</v>
      </c>
      <c r="I12" s="13">
        <v>18</v>
      </c>
      <c r="J12" s="14">
        <f t="shared" ref="J12:J70" si="0">I12/30*100</f>
        <v>60</v>
      </c>
      <c r="K12" s="15" t="s">
        <v>22</v>
      </c>
      <c r="L12" s="15"/>
    </row>
    <row r="13" spans="1:13" ht="51">
      <c r="A13" s="7" t="s">
        <v>640</v>
      </c>
      <c r="B13" s="8"/>
      <c r="C13" s="9" t="s">
        <v>641</v>
      </c>
      <c r="D13" s="10">
        <v>40139</v>
      </c>
      <c r="E13" s="11" t="s">
        <v>19</v>
      </c>
      <c r="F13" s="12" t="s">
        <v>639</v>
      </c>
      <c r="G13" s="12">
        <v>9</v>
      </c>
      <c r="H13" s="12" t="s">
        <v>30</v>
      </c>
      <c r="I13" s="13">
        <v>12</v>
      </c>
      <c r="J13" s="14">
        <f t="shared" si="0"/>
        <v>40</v>
      </c>
      <c r="K13" s="15" t="s">
        <v>22</v>
      </c>
      <c r="L13" s="15"/>
    </row>
    <row r="14" spans="1:13" ht="51">
      <c r="A14" s="7" t="s">
        <v>642</v>
      </c>
      <c r="B14" s="8"/>
      <c r="C14" s="9" t="s">
        <v>643</v>
      </c>
      <c r="D14" s="10">
        <v>40137</v>
      </c>
      <c r="E14" s="11" t="s">
        <v>19</v>
      </c>
      <c r="F14" s="12" t="s">
        <v>639</v>
      </c>
      <c r="G14" s="12">
        <v>9</v>
      </c>
      <c r="H14" s="12" t="s">
        <v>30</v>
      </c>
      <c r="I14" s="13">
        <v>10</v>
      </c>
      <c r="J14" s="14">
        <f t="shared" si="0"/>
        <v>33.333333333333329</v>
      </c>
      <c r="K14" s="15" t="s">
        <v>22</v>
      </c>
      <c r="L14" s="15"/>
    </row>
    <row r="15" spans="1:13" ht="51">
      <c r="A15" s="7" t="s">
        <v>644</v>
      </c>
      <c r="B15" s="8"/>
      <c r="C15" s="9" t="s">
        <v>645</v>
      </c>
      <c r="D15" s="200">
        <v>39995</v>
      </c>
      <c r="E15" s="11" t="s">
        <v>19</v>
      </c>
      <c r="F15" s="12" t="s">
        <v>639</v>
      </c>
      <c r="G15" s="12">
        <v>9</v>
      </c>
      <c r="H15" s="12" t="s">
        <v>30</v>
      </c>
      <c r="I15" s="13">
        <v>9</v>
      </c>
      <c r="J15" s="14">
        <f t="shared" si="0"/>
        <v>30</v>
      </c>
      <c r="K15" s="15" t="s">
        <v>22</v>
      </c>
      <c r="L15" s="15"/>
    </row>
    <row r="16" spans="1:13" ht="51">
      <c r="A16" s="7" t="s">
        <v>646</v>
      </c>
      <c r="B16" s="8"/>
      <c r="C16" s="9" t="s">
        <v>647</v>
      </c>
      <c r="D16" s="10">
        <v>40200</v>
      </c>
      <c r="E16" s="11" t="s">
        <v>19</v>
      </c>
      <c r="F16" s="12" t="s">
        <v>639</v>
      </c>
      <c r="G16" s="12">
        <v>9</v>
      </c>
      <c r="H16" s="12" t="s">
        <v>30</v>
      </c>
      <c r="I16" s="13">
        <v>8</v>
      </c>
      <c r="J16" s="14">
        <f t="shared" si="0"/>
        <v>26.666666666666668</v>
      </c>
      <c r="K16" s="15" t="s">
        <v>22</v>
      </c>
      <c r="L16" s="15"/>
    </row>
    <row r="17" spans="1:12" ht="51">
      <c r="A17" s="7" t="s">
        <v>648</v>
      </c>
      <c r="B17" s="8"/>
      <c r="C17" s="9" t="s">
        <v>649</v>
      </c>
      <c r="D17" s="10">
        <v>40269</v>
      </c>
      <c r="E17" s="11" t="s">
        <v>19</v>
      </c>
      <c r="F17" s="12" t="s">
        <v>639</v>
      </c>
      <c r="G17" s="12">
        <v>9</v>
      </c>
      <c r="H17" s="12" t="s">
        <v>30</v>
      </c>
      <c r="I17" s="13">
        <v>6</v>
      </c>
      <c r="J17" s="14">
        <f t="shared" si="0"/>
        <v>20</v>
      </c>
      <c r="K17" s="15" t="s">
        <v>22</v>
      </c>
      <c r="L17" s="15"/>
    </row>
    <row r="18" spans="1:12" ht="58.5" customHeight="1">
      <c r="A18" s="7" t="s">
        <v>650</v>
      </c>
      <c r="B18" s="8"/>
      <c r="C18" s="9" t="s">
        <v>651</v>
      </c>
      <c r="D18" s="10">
        <v>39674</v>
      </c>
      <c r="E18" s="11" t="s">
        <v>19</v>
      </c>
      <c r="F18" s="12" t="s">
        <v>652</v>
      </c>
      <c r="G18" s="12">
        <v>9</v>
      </c>
      <c r="H18" s="12" t="s">
        <v>30</v>
      </c>
      <c r="I18" s="13">
        <v>6</v>
      </c>
      <c r="J18" s="14">
        <f t="shared" si="0"/>
        <v>20</v>
      </c>
      <c r="K18" s="15" t="s">
        <v>22</v>
      </c>
      <c r="L18" s="15"/>
    </row>
    <row r="19" spans="1:12" ht="57" customHeight="1">
      <c r="A19" s="7" t="s">
        <v>653</v>
      </c>
      <c r="B19" s="17"/>
      <c r="C19" s="18" t="s">
        <v>654</v>
      </c>
      <c r="D19" s="201">
        <v>40033</v>
      </c>
      <c r="E19" s="11" t="s">
        <v>51</v>
      </c>
      <c r="F19" s="12">
        <v>9</v>
      </c>
      <c r="G19" s="12">
        <v>9</v>
      </c>
      <c r="H19" s="20" t="s">
        <v>52</v>
      </c>
      <c r="I19" s="13">
        <v>18</v>
      </c>
      <c r="J19" s="14">
        <f t="shared" si="0"/>
        <v>60</v>
      </c>
      <c r="K19" s="18" t="s">
        <v>53</v>
      </c>
      <c r="L19" s="15"/>
    </row>
    <row r="20" spans="1:12" ht="57" customHeight="1">
      <c r="A20" s="7" t="s">
        <v>655</v>
      </c>
      <c r="B20" s="17"/>
      <c r="C20" s="21" t="s">
        <v>656</v>
      </c>
      <c r="D20" s="202">
        <v>40201</v>
      </c>
      <c r="E20" s="11" t="s">
        <v>51</v>
      </c>
      <c r="F20" s="12">
        <v>9</v>
      </c>
      <c r="G20" s="12">
        <v>9</v>
      </c>
      <c r="H20" s="24" t="s">
        <v>59</v>
      </c>
      <c r="I20" s="13">
        <v>16</v>
      </c>
      <c r="J20" s="14">
        <f t="shared" si="0"/>
        <v>53.333333333333336</v>
      </c>
      <c r="K20" s="21" t="s">
        <v>53</v>
      </c>
      <c r="L20" s="15"/>
    </row>
    <row r="21" spans="1:12" ht="57" customHeight="1">
      <c r="A21" s="7" t="s">
        <v>657</v>
      </c>
      <c r="B21" s="17"/>
      <c r="C21" s="21" t="s">
        <v>658</v>
      </c>
      <c r="D21" s="202">
        <v>39816</v>
      </c>
      <c r="E21" s="11" t="s">
        <v>51</v>
      </c>
      <c r="F21" s="12">
        <v>9</v>
      </c>
      <c r="G21" s="12">
        <v>9</v>
      </c>
      <c r="H21" s="25" t="s">
        <v>64</v>
      </c>
      <c r="I21" s="13">
        <v>11</v>
      </c>
      <c r="J21" s="14">
        <f t="shared" si="0"/>
        <v>36.666666666666664</v>
      </c>
      <c r="K21" s="21" t="s">
        <v>53</v>
      </c>
      <c r="L21" s="15"/>
    </row>
    <row r="22" spans="1:12" ht="57" customHeight="1">
      <c r="A22" s="7" t="s">
        <v>659</v>
      </c>
      <c r="B22" s="17"/>
      <c r="C22" s="21" t="s">
        <v>660</v>
      </c>
      <c r="D22" s="202">
        <v>40206</v>
      </c>
      <c r="E22" s="11" t="s">
        <v>51</v>
      </c>
      <c r="F22" s="12">
        <v>9</v>
      </c>
      <c r="G22" s="12">
        <v>9</v>
      </c>
      <c r="H22" s="25" t="s">
        <v>64</v>
      </c>
      <c r="I22" s="13">
        <v>11</v>
      </c>
      <c r="J22" s="14">
        <f t="shared" si="0"/>
        <v>36.666666666666664</v>
      </c>
      <c r="K22" s="21" t="s">
        <v>53</v>
      </c>
      <c r="L22" s="15"/>
    </row>
    <row r="23" spans="1:12" ht="57" customHeight="1">
      <c r="A23" s="7" t="s">
        <v>661</v>
      </c>
      <c r="B23" s="17"/>
      <c r="C23" s="21" t="s">
        <v>662</v>
      </c>
      <c r="D23" s="202">
        <v>40212</v>
      </c>
      <c r="E23" s="11" t="s">
        <v>51</v>
      </c>
      <c r="F23" s="12">
        <v>9</v>
      </c>
      <c r="G23" s="12">
        <v>9</v>
      </c>
      <c r="H23" s="25" t="s">
        <v>64</v>
      </c>
      <c r="I23" s="13">
        <v>11</v>
      </c>
      <c r="J23" s="14">
        <f t="shared" si="0"/>
        <v>36.666666666666664</v>
      </c>
      <c r="K23" s="21" t="s">
        <v>53</v>
      </c>
      <c r="L23" s="15"/>
    </row>
    <row r="24" spans="1:12" ht="57" customHeight="1">
      <c r="A24" s="7" t="s">
        <v>663</v>
      </c>
      <c r="B24" s="17"/>
      <c r="C24" s="21" t="s">
        <v>664</v>
      </c>
      <c r="D24" s="22">
        <v>39912</v>
      </c>
      <c r="E24" s="11" t="s">
        <v>51</v>
      </c>
      <c r="F24" s="12">
        <v>9</v>
      </c>
      <c r="G24" s="12">
        <v>9</v>
      </c>
      <c r="H24" s="25" t="s">
        <v>64</v>
      </c>
      <c r="I24" s="13">
        <v>10</v>
      </c>
      <c r="J24" s="14">
        <f t="shared" si="0"/>
        <v>33.333333333333329</v>
      </c>
      <c r="K24" s="21" t="s">
        <v>53</v>
      </c>
      <c r="L24" s="15"/>
    </row>
    <row r="25" spans="1:12" ht="57" customHeight="1">
      <c r="A25" s="7" t="s">
        <v>665</v>
      </c>
      <c r="B25" s="17"/>
      <c r="C25" s="21" t="s">
        <v>666</v>
      </c>
      <c r="D25" s="22">
        <v>40030</v>
      </c>
      <c r="E25" s="11" t="s">
        <v>51</v>
      </c>
      <c r="F25" s="12">
        <v>9</v>
      </c>
      <c r="G25" s="12">
        <v>9</v>
      </c>
      <c r="H25" s="25" t="s">
        <v>64</v>
      </c>
      <c r="I25" s="13">
        <v>10</v>
      </c>
      <c r="J25" s="14">
        <f t="shared" si="0"/>
        <v>33.333333333333329</v>
      </c>
      <c r="K25" s="21" t="s">
        <v>53</v>
      </c>
      <c r="L25" s="15"/>
    </row>
    <row r="26" spans="1:12" ht="57" customHeight="1">
      <c r="A26" s="7" t="s">
        <v>667</v>
      </c>
      <c r="B26" s="17"/>
      <c r="C26" s="21" t="s">
        <v>668</v>
      </c>
      <c r="D26" s="22">
        <v>40005</v>
      </c>
      <c r="E26" s="11" t="s">
        <v>51</v>
      </c>
      <c r="F26" s="12">
        <v>9</v>
      </c>
      <c r="G26" s="12">
        <v>9</v>
      </c>
      <c r="H26" s="25" t="s">
        <v>64</v>
      </c>
      <c r="I26" s="13">
        <v>9</v>
      </c>
      <c r="J26" s="14">
        <f t="shared" si="0"/>
        <v>30</v>
      </c>
      <c r="K26" s="21" t="s">
        <v>53</v>
      </c>
      <c r="L26" s="15"/>
    </row>
    <row r="27" spans="1:12" ht="57" customHeight="1">
      <c r="A27" s="7" t="s">
        <v>669</v>
      </c>
      <c r="B27" s="17"/>
      <c r="C27" s="21" t="s">
        <v>670</v>
      </c>
      <c r="D27" s="202">
        <v>40006</v>
      </c>
      <c r="E27" s="11" t="s">
        <v>51</v>
      </c>
      <c r="F27" s="12">
        <v>9</v>
      </c>
      <c r="G27" s="12">
        <v>9</v>
      </c>
      <c r="H27" s="25" t="s">
        <v>64</v>
      </c>
      <c r="I27" s="13">
        <v>9</v>
      </c>
      <c r="J27" s="14">
        <f t="shared" si="0"/>
        <v>30</v>
      </c>
      <c r="K27" s="21" t="s">
        <v>53</v>
      </c>
      <c r="L27" s="15"/>
    </row>
    <row r="28" spans="1:12" ht="57" customHeight="1">
      <c r="A28" s="7" t="s">
        <v>671</v>
      </c>
      <c r="B28" s="17"/>
      <c r="C28" s="21" t="s">
        <v>672</v>
      </c>
      <c r="D28" s="22">
        <v>39973</v>
      </c>
      <c r="E28" s="11" t="s">
        <v>51</v>
      </c>
      <c r="F28" s="12">
        <v>9</v>
      </c>
      <c r="G28" s="12">
        <v>9</v>
      </c>
      <c r="H28" s="25" t="s">
        <v>64</v>
      </c>
      <c r="I28" s="13">
        <v>8</v>
      </c>
      <c r="J28" s="14">
        <f t="shared" si="0"/>
        <v>26.666666666666668</v>
      </c>
      <c r="K28" s="21" t="s">
        <v>53</v>
      </c>
      <c r="L28" s="15"/>
    </row>
    <row r="29" spans="1:12" ht="57" customHeight="1">
      <c r="A29" s="7" t="s">
        <v>673</v>
      </c>
      <c r="B29" s="17"/>
      <c r="C29" s="21" t="s">
        <v>674</v>
      </c>
      <c r="D29" s="22">
        <v>40002</v>
      </c>
      <c r="E29" s="11" t="s">
        <v>51</v>
      </c>
      <c r="F29" s="12">
        <v>9</v>
      </c>
      <c r="G29" s="12">
        <v>9</v>
      </c>
      <c r="H29" s="25" t="s">
        <v>64</v>
      </c>
      <c r="I29" s="13">
        <v>7</v>
      </c>
      <c r="J29" s="14">
        <f t="shared" si="0"/>
        <v>23.333333333333332</v>
      </c>
      <c r="K29" s="21" t="s">
        <v>53</v>
      </c>
      <c r="L29" s="15"/>
    </row>
    <row r="30" spans="1:12" ht="57" customHeight="1">
      <c r="A30" s="7" t="s">
        <v>675</v>
      </c>
      <c r="B30" s="17"/>
      <c r="C30" s="21" t="s">
        <v>676</v>
      </c>
      <c r="D30" s="22">
        <v>40174</v>
      </c>
      <c r="E30" s="11" t="s">
        <v>51</v>
      </c>
      <c r="F30" s="12">
        <v>9</v>
      </c>
      <c r="G30" s="12">
        <v>9</v>
      </c>
      <c r="H30" s="25" t="s">
        <v>64</v>
      </c>
      <c r="I30" s="13">
        <v>7</v>
      </c>
      <c r="J30" s="14">
        <f t="shared" si="0"/>
        <v>23.333333333333332</v>
      </c>
      <c r="K30" s="21" t="s">
        <v>53</v>
      </c>
      <c r="L30" s="15"/>
    </row>
    <row r="31" spans="1:12" ht="57" customHeight="1">
      <c r="A31" s="7" t="s">
        <v>677</v>
      </c>
      <c r="B31" s="17"/>
      <c r="C31" s="21" t="s">
        <v>678</v>
      </c>
      <c r="D31" s="22">
        <v>39960</v>
      </c>
      <c r="E31" s="11" t="s">
        <v>51</v>
      </c>
      <c r="F31" s="12">
        <v>9</v>
      </c>
      <c r="G31" s="12">
        <v>9</v>
      </c>
      <c r="H31" s="25" t="s">
        <v>64</v>
      </c>
      <c r="I31" s="13">
        <v>6</v>
      </c>
      <c r="J31" s="14">
        <f t="shared" si="0"/>
        <v>20</v>
      </c>
      <c r="K31" s="21" t="s">
        <v>53</v>
      </c>
      <c r="L31" s="15"/>
    </row>
    <row r="32" spans="1:12" ht="57" customHeight="1">
      <c r="A32" s="7" t="s">
        <v>679</v>
      </c>
      <c r="B32" s="17"/>
      <c r="C32" s="21" t="s">
        <v>680</v>
      </c>
      <c r="D32" s="22">
        <v>39981</v>
      </c>
      <c r="E32" s="11" t="s">
        <v>51</v>
      </c>
      <c r="F32" s="12">
        <v>9</v>
      </c>
      <c r="G32" s="12">
        <v>9</v>
      </c>
      <c r="H32" s="25" t="s">
        <v>64</v>
      </c>
      <c r="I32" s="13">
        <v>6</v>
      </c>
      <c r="J32" s="14">
        <f t="shared" si="0"/>
        <v>20</v>
      </c>
      <c r="K32" s="21" t="s">
        <v>53</v>
      </c>
      <c r="L32" s="15"/>
    </row>
    <row r="33" spans="1:12" ht="57" customHeight="1">
      <c r="A33" s="7" t="s">
        <v>681</v>
      </c>
      <c r="B33" s="17"/>
      <c r="C33" s="21" t="s">
        <v>682</v>
      </c>
      <c r="D33" s="22">
        <v>40051</v>
      </c>
      <c r="E33" s="11" t="s">
        <v>51</v>
      </c>
      <c r="F33" s="12">
        <v>9</v>
      </c>
      <c r="G33" s="12">
        <v>9</v>
      </c>
      <c r="H33" s="25" t="s">
        <v>64</v>
      </c>
      <c r="I33" s="13">
        <v>6</v>
      </c>
      <c r="J33" s="14">
        <f t="shared" si="0"/>
        <v>20</v>
      </c>
      <c r="K33" s="21" t="s">
        <v>53</v>
      </c>
      <c r="L33" s="15"/>
    </row>
    <row r="34" spans="1:12" ht="60" customHeight="1">
      <c r="A34" s="7" t="s">
        <v>683</v>
      </c>
      <c r="B34" s="26"/>
      <c r="C34" s="26" t="s">
        <v>684</v>
      </c>
      <c r="D34" s="27">
        <v>40082</v>
      </c>
      <c r="E34" s="28" t="s">
        <v>79</v>
      </c>
      <c r="F34" s="12" t="s">
        <v>652</v>
      </c>
      <c r="G34" s="12">
        <v>9</v>
      </c>
      <c r="H34" s="12" t="s">
        <v>30</v>
      </c>
      <c r="I34" s="71">
        <v>13</v>
      </c>
      <c r="J34" s="14">
        <f t="shared" si="0"/>
        <v>43.333333333333336</v>
      </c>
      <c r="K34" s="29" t="s">
        <v>80</v>
      </c>
      <c r="L34" s="15"/>
    </row>
    <row r="35" spans="1:12" ht="60" customHeight="1">
      <c r="A35" s="7" t="s">
        <v>685</v>
      </c>
      <c r="B35" s="26"/>
      <c r="C35" s="203" t="s">
        <v>686</v>
      </c>
      <c r="D35" s="27">
        <v>40052</v>
      </c>
      <c r="E35" s="28" t="s">
        <v>79</v>
      </c>
      <c r="F35" s="12" t="s">
        <v>639</v>
      </c>
      <c r="G35" s="12">
        <v>9</v>
      </c>
      <c r="H35" s="12" t="s">
        <v>30</v>
      </c>
      <c r="I35" s="71">
        <v>10</v>
      </c>
      <c r="J35" s="14">
        <f t="shared" si="0"/>
        <v>33.333333333333329</v>
      </c>
      <c r="K35" s="31" t="s">
        <v>80</v>
      </c>
      <c r="L35" s="15"/>
    </row>
    <row r="36" spans="1:12" ht="60" customHeight="1">
      <c r="A36" s="7" t="s">
        <v>687</v>
      </c>
      <c r="B36" s="26"/>
      <c r="C36" s="26" t="s">
        <v>688</v>
      </c>
      <c r="D36" s="27">
        <v>39833</v>
      </c>
      <c r="E36" s="28" t="s">
        <v>79</v>
      </c>
      <c r="F36" s="12" t="s">
        <v>652</v>
      </c>
      <c r="G36" s="12">
        <v>9</v>
      </c>
      <c r="H36" s="12" t="s">
        <v>30</v>
      </c>
      <c r="I36" s="71">
        <v>7</v>
      </c>
      <c r="J36" s="14">
        <f t="shared" si="0"/>
        <v>23.333333333333332</v>
      </c>
      <c r="K36" s="31" t="s">
        <v>80</v>
      </c>
      <c r="L36" s="15"/>
    </row>
    <row r="37" spans="1:12" ht="58.5" customHeight="1">
      <c r="A37" s="7" t="s">
        <v>689</v>
      </c>
      <c r="B37" s="26"/>
      <c r="C37" s="204" t="s">
        <v>690</v>
      </c>
      <c r="D37" s="36">
        <v>40117</v>
      </c>
      <c r="E37" s="28" t="s">
        <v>95</v>
      </c>
      <c r="F37" s="12" t="s">
        <v>652</v>
      </c>
      <c r="G37" s="12">
        <v>9</v>
      </c>
      <c r="H37" s="12" t="s">
        <v>21</v>
      </c>
      <c r="I37" s="71">
        <v>17</v>
      </c>
      <c r="J37" s="14">
        <f t="shared" si="0"/>
        <v>56.666666666666664</v>
      </c>
      <c r="K37" s="29" t="s">
        <v>96</v>
      </c>
      <c r="L37" s="15"/>
    </row>
    <row r="38" spans="1:12" ht="58.5" customHeight="1">
      <c r="A38" s="7" t="s">
        <v>691</v>
      </c>
      <c r="B38" s="26"/>
      <c r="C38" s="37" t="s">
        <v>692</v>
      </c>
      <c r="D38" s="36">
        <v>40223</v>
      </c>
      <c r="E38" s="28" t="s">
        <v>95</v>
      </c>
      <c r="F38" s="12" t="s">
        <v>652</v>
      </c>
      <c r="G38" s="12">
        <v>9</v>
      </c>
      <c r="H38" s="12" t="s">
        <v>30</v>
      </c>
      <c r="I38" s="71">
        <v>11</v>
      </c>
      <c r="J38" s="14">
        <f t="shared" si="0"/>
        <v>36.666666666666664</v>
      </c>
      <c r="K38" s="29" t="s">
        <v>96</v>
      </c>
      <c r="L38" s="15"/>
    </row>
    <row r="39" spans="1:12" ht="58.5" customHeight="1">
      <c r="A39" s="7" t="s">
        <v>693</v>
      </c>
      <c r="B39" s="26"/>
      <c r="C39" s="37" t="s">
        <v>694</v>
      </c>
      <c r="D39" s="36">
        <v>39956</v>
      </c>
      <c r="E39" s="28" t="s">
        <v>95</v>
      </c>
      <c r="F39" s="12" t="s">
        <v>639</v>
      </c>
      <c r="G39" s="12">
        <v>9</v>
      </c>
      <c r="H39" s="12" t="s">
        <v>30</v>
      </c>
      <c r="I39" s="71">
        <v>11</v>
      </c>
      <c r="J39" s="14">
        <f t="shared" si="0"/>
        <v>36.666666666666664</v>
      </c>
      <c r="K39" s="29" t="s">
        <v>96</v>
      </c>
      <c r="L39" s="15"/>
    </row>
    <row r="40" spans="1:12" ht="58.5" customHeight="1">
      <c r="A40" s="7" t="s">
        <v>695</v>
      </c>
      <c r="B40" s="26"/>
      <c r="C40" s="37" t="s">
        <v>696</v>
      </c>
      <c r="D40" s="36">
        <v>39865</v>
      </c>
      <c r="E40" s="28" t="s">
        <v>95</v>
      </c>
      <c r="F40" s="12" t="s">
        <v>652</v>
      </c>
      <c r="G40" s="12">
        <v>9</v>
      </c>
      <c r="H40" s="12" t="s">
        <v>30</v>
      </c>
      <c r="I40" s="71">
        <v>10</v>
      </c>
      <c r="J40" s="14">
        <f t="shared" si="0"/>
        <v>33.333333333333329</v>
      </c>
      <c r="K40" s="29" t="s">
        <v>96</v>
      </c>
      <c r="L40" s="15"/>
    </row>
    <row r="41" spans="1:12" ht="58.5" customHeight="1">
      <c r="A41" s="7" t="s">
        <v>697</v>
      </c>
      <c r="B41" s="26"/>
      <c r="C41" s="37" t="s">
        <v>698</v>
      </c>
      <c r="D41" s="36">
        <v>40153</v>
      </c>
      <c r="E41" s="28" t="s">
        <v>95</v>
      </c>
      <c r="F41" s="12" t="s">
        <v>652</v>
      </c>
      <c r="G41" s="12">
        <v>9</v>
      </c>
      <c r="H41" s="12" t="s">
        <v>30</v>
      </c>
      <c r="I41" s="71">
        <v>10</v>
      </c>
      <c r="J41" s="14">
        <f t="shared" si="0"/>
        <v>33.333333333333329</v>
      </c>
      <c r="K41" s="29" t="s">
        <v>96</v>
      </c>
      <c r="L41" s="15"/>
    </row>
    <row r="42" spans="1:12" ht="58.5" customHeight="1">
      <c r="A42" s="7" t="s">
        <v>699</v>
      </c>
      <c r="B42" s="26"/>
      <c r="C42" s="37" t="s">
        <v>700</v>
      </c>
      <c r="D42" s="36">
        <v>40321</v>
      </c>
      <c r="E42" s="28" t="s">
        <v>95</v>
      </c>
      <c r="F42" s="12" t="s">
        <v>639</v>
      </c>
      <c r="G42" s="12">
        <v>9</v>
      </c>
      <c r="H42" s="12" t="s">
        <v>30</v>
      </c>
      <c r="I42" s="71">
        <v>7</v>
      </c>
      <c r="J42" s="14">
        <f t="shared" si="0"/>
        <v>23.333333333333332</v>
      </c>
      <c r="K42" s="29" t="s">
        <v>96</v>
      </c>
      <c r="L42" s="15"/>
    </row>
    <row r="43" spans="1:12" ht="58.5" customHeight="1">
      <c r="A43" s="7" t="s">
        <v>701</v>
      </c>
      <c r="B43" s="26"/>
      <c r="C43" s="37" t="s">
        <v>702</v>
      </c>
      <c r="D43" s="36">
        <v>40025</v>
      </c>
      <c r="E43" s="28" t="s">
        <v>95</v>
      </c>
      <c r="F43" s="12" t="s">
        <v>639</v>
      </c>
      <c r="G43" s="12">
        <v>9</v>
      </c>
      <c r="H43" s="12" t="s">
        <v>30</v>
      </c>
      <c r="I43" s="71">
        <v>7</v>
      </c>
      <c r="J43" s="14">
        <f t="shared" si="0"/>
        <v>23.333333333333332</v>
      </c>
      <c r="K43" s="29" t="s">
        <v>96</v>
      </c>
      <c r="L43" s="15"/>
    </row>
    <row r="44" spans="1:12" ht="58.5" customHeight="1">
      <c r="A44" s="7" t="s">
        <v>703</v>
      </c>
      <c r="B44" s="26"/>
      <c r="C44" s="37" t="s">
        <v>704</v>
      </c>
      <c r="D44" s="36">
        <v>40269</v>
      </c>
      <c r="E44" s="28" t="s">
        <v>95</v>
      </c>
      <c r="F44" s="12" t="s">
        <v>652</v>
      </c>
      <c r="G44" s="12">
        <v>9</v>
      </c>
      <c r="H44" s="12" t="s">
        <v>30</v>
      </c>
      <c r="I44" s="71">
        <v>7</v>
      </c>
      <c r="J44" s="14">
        <f t="shared" si="0"/>
        <v>23.333333333333332</v>
      </c>
      <c r="K44" s="29" t="s">
        <v>96</v>
      </c>
      <c r="L44" s="15"/>
    </row>
    <row r="45" spans="1:12" ht="58.5" customHeight="1">
      <c r="A45" s="7" t="s">
        <v>705</v>
      </c>
      <c r="B45" s="26"/>
      <c r="C45" s="38" t="s">
        <v>706</v>
      </c>
      <c r="D45" s="36">
        <v>40120</v>
      </c>
      <c r="E45" s="28" t="s">
        <v>113</v>
      </c>
      <c r="F45" s="12" t="s">
        <v>639</v>
      </c>
      <c r="G45" s="12">
        <v>9</v>
      </c>
      <c r="H45" s="12" t="s">
        <v>30</v>
      </c>
      <c r="I45" s="12">
        <v>6</v>
      </c>
      <c r="J45" s="14">
        <f t="shared" si="0"/>
        <v>20</v>
      </c>
      <c r="K45" s="29" t="s">
        <v>115</v>
      </c>
      <c r="L45" s="15"/>
    </row>
    <row r="46" spans="1:12" ht="57" customHeight="1">
      <c r="A46" s="7" t="s">
        <v>707</v>
      </c>
      <c r="B46" s="26"/>
      <c r="C46" s="26" t="s">
        <v>708</v>
      </c>
      <c r="D46" s="27">
        <v>40166</v>
      </c>
      <c r="E46" s="28" t="s">
        <v>120</v>
      </c>
      <c r="F46" s="12">
        <v>9</v>
      </c>
      <c r="G46" s="12">
        <v>9</v>
      </c>
      <c r="H46" s="12" t="s">
        <v>21</v>
      </c>
      <c r="I46" s="13">
        <v>20</v>
      </c>
      <c r="J46" s="14">
        <f t="shared" si="0"/>
        <v>66.666666666666657</v>
      </c>
      <c r="K46" s="29" t="s">
        <v>121</v>
      </c>
      <c r="L46" s="15"/>
    </row>
    <row r="47" spans="1:12" ht="57" customHeight="1">
      <c r="A47" s="7" t="s">
        <v>709</v>
      </c>
      <c r="B47" s="26"/>
      <c r="C47" s="26" t="s">
        <v>710</v>
      </c>
      <c r="D47" s="27">
        <v>40221</v>
      </c>
      <c r="E47" s="28" t="s">
        <v>120</v>
      </c>
      <c r="F47" s="12">
        <v>9</v>
      </c>
      <c r="G47" s="12">
        <v>9</v>
      </c>
      <c r="H47" s="12" t="s">
        <v>25</v>
      </c>
      <c r="I47" s="13">
        <v>15</v>
      </c>
      <c r="J47" s="14">
        <f t="shared" si="0"/>
        <v>50</v>
      </c>
      <c r="K47" s="29" t="s">
        <v>121</v>
      </c>
      <c r="L47" s="15"/>
    </row>
    <row r="48" spans="1:12" ht="52.5" customHeight="1">
      <c r="A48" s="7" t="s">
        <v>711</v>
      </c>
      <c r="B48" s="26"/>
      <c r="C48" s="26" t="s">
        <v>712</v>
      </c>
      <c r="D48" s="27">
        <v>40035</v>
      </c>
      <c r="E48" s="28" t="s">
        <v>120</v>
      </c>
      <c r="F48" s="12">
        <v>9</v>
      </c>
      <c r="G48" s="12">
        <v>9</v>
      </c>
      <c r="H48" s="12" t="s">
        <v>25</v>
      </c>
      <c r="I48" s="13">
        <v>11</v>
      </c>
      <c r="J48" s="14">
        <f t="shared" si="0"/>
        <v>36.666666666666664</v>
      </c>
      <c r="K48" s="29" t="s">
        <v>121</v>
      </c>
      <c r="L48" s="15"/>
    </row>
    <row r="49" spans="1:12" s="42" customFormat="1" ht="81" customHeight="1">
      <c r="A49" s="43" t="s">
        <v>713</v>
      </c>
      <c r="B49" s="26"/>
      <c r="C49" s="205" t="s">
        <v>714</v>
      </c>
      <c r="D49" s="206">
        <v>40061</v>
      </c>
      <c r="E49" s="28" t="s">
        <v>126</v>
      </c>
      <c r="F49" s="46">
        <v>9</v>
      </c>
      <c r="G49" s="46">
        <v>9</v>
      </c>
      <c r="H49" s="207" t="s">
        <v>21</v>
      </c>
      <c r="I49" s="48">
        <v>18</v>
      </c>
      <c r="J49" s="14">
        <f t="shared" si="0"/>
        <v>60</v>
      </c>
      <c r="K49" s="49" t="s">
        <v>127</v>
      </c>
      <c r="L49" s="50"/>
    </row>
    <row r="50" spans="1:12" ht="81" customHeight="1">
      <c r="A50" s="7" t="s">
        <v>715</v>
      </c>
      <c r="B50" s="26"/>
      <c r="C50" s="208" t="s">
        <v>716</v>
      </c>
      <c r="D50" s="209">
        <v>39973</v>
      </c>
      <c r="E50" s="28" t="s">
        <v>126</v>
      </c>
      <c r="F50" s="12">
        <v>9</v>
      </c>
      <c r="G50" s="12">
        <v>9</v>
      </c>
      <c r="H50" s="210" t="s">
        <v>25</v>
      </c>
      <c r="I50" s="13">
        <v>16</v>
      </c>
      <c r="J50" s="14">
        <f t="shared" si="0"/>
        <v>53.333333333333336</v>
      </c>
      <c r="K50" s="54" t="s">
        <v>127</v>
      </c>
      <c r="L50" s="15"/>
    </row>
    <row r="51" spans="1:12" ht="81" customHeight="1">
      <c r="A51" s="7" t="s">
        <v>717</v>
      </c>
      <c r="B51" s="26"/>
      <c r="C51" s="208" t="s">
        <v>718</v>
      </c>
      <c r="D51" s="209">
        <v>40301</v>
      </c>
      <c r="E51" s="28" t="s">
        <v>126</v>
      </c>
      <c r="F51" s="2">
        <v>9</v>
      </c>
      <c r="G51" s="12">
        <v>9</v>
      </c>
      <c r="H51" s="210" t="s">
        <v>25</v>
      </c>
      <c r="I51" s="13">
        <v>15</v>
      </c>
      <c r="J51" s="14">
        <f t="shared" si="0"/>
        <v>50</v>
      </c>
      <c r="K51" s="54" t="s">
        <v>127</v>
      </c>
      <c r="L51" s="15"/>
    </row>
    <row r="52" spans="1:12" ht="81" customHeight="1">
      <c r="A52" s="7" t="s">
        <v>719</v>
      </c>
      <c r="B52" s="26"/>
      <c r="C52" s="208" t="s">
        <v>720</v>
      </c>
      <c r="D52" s="209">
        <v>40316</v>
      </c>
      <c r="E52" s="28" t="s">
        <v>126</v>
      </c>
      <c r="F52" s="12">
        <v>9</v>
      </c>
      <c r="G52" s="2">
        <v>9</v>
      </c>
      <c r="H52" s="210" t="s">
        <v>30</v>
      </c>
      <c r="I52" s="13">
        <v>14</v>
      </c>
      <c r="J52" s="14">
        <f t="shared" si="0"/>
        <v>46.666666666666664</v>
      </c>
      <c r="K52" s="54" t="s">
        <v>127</v>
      </c>
      <c r="L52" s="15"/>
    </row>
    <row r="53" spans="1:12" ht="81" customHeight="1">
      <c r="A53" s="7" t="s">
        <v>721</v>
      </c>
      <c r="B53" s="26"/>
      <c r="C53" s="208" t="s">
        <v>722</v>
      </c>
      <c r="D53" s="209">
        <v>39960</v>
      </c>
      <c r="E53" s="28" t="s">
        <v>126</v>
      </c>
      <c r="F53" s="2">
        <v>9</v>
      </c>
      <c r="G53" s="12">
        <v>9</v>
      </c>
      <c r="H53" s="211" t="s">
        <v>30</v>
      </c>
      <c r="I53" s="13">
        <v>13</v>
      </c>
      <c r="J53" s="14">
        <f t="shared" si="0"/>
        <v>43.333333333333336</v>
      </c>
      <c r="K53" s="54" t="s">
        <v>127</v>
      </c>
      <c r="L53" s="15"/>
    </row>
    <row r="54" spans="1:12" ht="81" customHeight="1">
      <c r="A54" s="7" t="s">
        <v>723</v>
      </c>
      <c r="B54" s="26"/>
      <c r="C54" s="208" t="s">
        <v>724</v>
      </c>
      <c r="D54" s="209">
        <v>39827</v>
      </c>
      <c r="E54" s="28" t="s">
        <v>126</v>
      </c>
      <c r="F54" s="12">
        <v>9</v>
      </c>
      <c r="G54" s="2">
        <v>9</v>
      </c>
      <c r="H54" s="211" t="s">
        <v>30</v>
      </c>
      <c r="I54" s="13">
        <v>12</v>
      </c>
      <c r="J54" s="14">
        <f t="shared" si="0"/>
        <v>40</v>
      </c>
      <c r="K54" s="54" t="s">
        <v>127</v>
      </c>
      <c r="L54" s="15"/>
    </row>
    <row r="55" spans="1:12" ht="81" customHeight="1">
      <c r="A55" s="7" t="s">
        <v>725</v>
      </c>
      <c r="B55" s="26"/>
      <c r="C55" s="208" t="s">
        <v>726</v>
      </c>
      <c r="D55" s="209">
        <v>39997</v>
      </c>
      <c r="E55" s="28" t="s">
        <v>126</v>
      </c>
      <c r="F55" s="2">
        <v>9</v>
      </c>
      <c r="G55" s="12">
        <v>9</v>
      </c>
      <c r="H55" s="211" t="s">
        <v>30</v>
      </c>
      <c r="I55" s="13">
        <v>11</v>
      </c>
      <c r="J55" s="14">
        <f t="shared" si="0"/>
        <v>36.666666666666664</v>
      </c>
      <c r="K55" s="54" t="s">
        <v>127</v>
      </c>
      <c r="L55" s="15"/>
    </row>
    <row r="56" spans="1:12" ht="81" customHeight="1">
      <c r="A56" s="7" t="s">
        <v>727</v>
      </c>
      <c r="B56" s="26"/>
      <c r="C56" s="208" t="s">
        <v>728</v>
      </c>
      <c r="D56" s="209">
        <v>40180</v>
      </c>
      <c r="E56" s="28" t="s">
        <v>126</v>
      </c>
      <c r="F56" s="12">
        <v>9</v>
      </c>
      <c r="G56" s="2">
        <v>9</v>
      </c>
      <c r="H56" s="211" t="s">
        <v>30</v>
      </c>
      <c r="I56" s="13">
        <v>11</v>
      </c>
      <c r="J56" s="14">
        <f t="shared" si="0"/>
        <v>36.666666666666664</v>
      </c>
      <c r="K56" s="54" t="s">
        <v>127</v>
      </c>
      <c r="L56" s="15"/>
    </row>
    <row r="57" spans="1:12" ht="81" customHeight="1">
      <c r="A57" s="7" t="s">
        <v>729</v>
      </c>
      <c r="B57" s="26"/>
      <c r="C57" s="208" t="s">
        <v>730</v>
      </c>
      <c r="D57" s="209">
        <v>39925</v>
      </c>
      <c r="E57" s="28" t="s">
        <v>126</v>
      </c>
      <c r="F57" s="2">
        <v>9</v>
      </c>
      <c r="G57" s="12">
        <v>9</v>
      </c>
      <c r="H57" s="211" t="s">
        <v>30</v>
      </c>
      <c r="I57" s="13">
        <v>9</v>
      </c>
      <c r="J57" s="14">
        <f t="shared" si="0"/>
        <v>30</v>
      </c>
      <c r="K57" s="54" t="s">
        <v>127</v>
      </c>
      <c r="L57" s="15"/>
    </row>
    <row r="58" spans="1:12" ht="81" customHeight="1">
      <c r="A58" s="7" t="s">
        <v>731</v>
      </c>
      <c r="B58" s="26"/>
      <c r="C58" s="208" t="s">
        <v>732</v>
      </c>
      <c r="D58" s="209">
        <v>40193</v>
      </c>
      <c r="E58" s="28" t="s">
        <v>126</v>
      </c>
      <c r="F58" s="12">
        <v>9</v>
      </c>
      <c r="G58" s="2">
        <v>9</v>
      </c>
      <c r="H58" s="211" t="s">
        <v>30</v>
      </c>
      <c r="I58" s="13">
        <v>8</v>
      </c>
      <c r="J58" s="14">
        <f t="shared" si="0"/>
        <v>26.666666666666668</v>
      </c>
      <c r="K58" s="54" t="s">
        <v>127</v>
      </c>
      <c r="L58" s="15"/>
    </row>
    <row r="59" spans="1:12" ht="81" customHeight="1">
      <c r="A59" s="7" t="s">
        <v>733</v>
      </c>
      <c r="B59" s="26"/>
      <c r="C59" s="208" t="s">
        <v>734</v>
      </c>
      <c r="D59" s="209">
        <v>40190</v>
      </c>
      <c r="E59" s="28" t="s">
        <v>126</v>
      </c>
      <c r="F59" s="2">
        <v>9</v>
      </c>
      <c r="G59" s="12">
        <v>9</v>
      </c>
      <c r="H59" s="211" t="s">
        <v>30</v>
      </c>
      <c r="I59" s="13">
        <v>7</v>
      </c>
      <c r="J59" s="14">
        <f t="shared" si="0"/>
        <v>23.333333333333332</v>
      </c>
      <c r="K59" s="54" t="s">
        <v>127</v>
      </c>
      <c r="L59" s="15"/>
    </row>
    <row r="60" spans="1:12" ht="58.5" customHeight="1">
      <c r="A60" s="7" t="s">
        <v>735</v>
      </c>
      <c r="B60" s="26"/>
      <c r="C60" s="26" t="s">
        <v>736</v>
      </c>
      <c r="D60" s="27">
        <v>39788</v>
      </c>
      <c r="E60" s="28" t="s">
        <v>160</v>
      </c>
      <c r="F60" s="12">
        <v>9</v>
      </c>
      <c r="G60" s="2">
        <v>9</v>
      </c>
      <c r="H60" s="12" t="s">
        <v>30</v>
      </c>
      <c r="I60" s="12">
        <v>9</v>
      </c>
      <c r="J60" s="14">
        <f t="shared" si="0"/>
        <v>30</v>
      </c>
      <c r="K60" s="29" t="s">
        <v>161</v>
      </c>
      <c r="L60" s="15"/>
    </row>
    <row r="61" spans="1:12" ht="58.5" customHeight="1">
      <c r="A61" s="165"/>
      <c r="B61" s="79"/>
      <c r="C61" s="79" t="s">
        <v>259</v>
      </c>
      <c r="D61" s="95"/>
      <c r="E61" s="80" t="s">
        <v>174</v>
      </c>
      <c r="F61" s="81"/>
      <c r="G61" s="81"/>
      <c r="H61" s="81"/>
      <c r="I61" s="81"/>
      <c r="J61" s="82"/>
      <c r="K61" s="166"/>
      <c r="L61" s="83"/>
    </row>
    <row r="62" spans="1:12" ht="58.5" customHeight="1">
      <c r="A62" s="7" t="s">
        <v>737</v>
      </c>
      <c r="B62" s="26"/>
      <c r="C62" s="43" t="s">
        <v>738</v>
      </c>
      <c r="D62" s="27">
        <v>40197</v>
      </c>
      <c r="E62" s="28" t="s">
        <v>198</v>
      </c>
      <c r="F62" s="12" t="s">
        <v>639</v>
      </c>
      <c r="G62" s="12">
        <v>9</v>
      </c>
      <c r="H62" s="12" t="s">
        <v>21</v>
      </c>
      <c r="I62" s="13">
        <v>14</v>
      </c>
      <c r="J62" s="14">
        <f t="shared" si="0"/>
        <v>46.666666666666664</v>
      </c>
      <c r="K62" s="29" t="s">
        <v>199</v>
      </c>
      <c r="L62" s="15"/>
    </row>
    <row r="63" spans="1:12" ht="58.5" customHeight="1">
      <c r="A63" s="7" t="s">
        <v>739</v>
      </c>
      <c r="B63" s="26"/>
      <c r="C63" s="43" t="s">
        <v>740</v>
      </c>
      <c r="D63" s="27">
        <v>40118</v>
      </c>
      <c r="E63" s="28" t="s">
        <v>198</v>
      </c>
      <c r="F63" s="12" t="s">
        <v>639</v>
      </c>
      <c r="G63" s="12">
        <v>9</v>
      </c>
      <c r="H63" s="12" t="s">
        <v>30</v>
      </c>
      <c r="I63" s="13">
        <v>11</v>
      </c>
      <c r="J63" s="14">
        <f t="shared" si="0"/>
        <v>36.666666666666664</v>
      </c>
      <c r="K63" s="30" t="s">
        <v>199</v>
      </c>
      <c r="L63" s="15"/>
    </row>
    <row r="64" spans="1:12" ht="58.5" customHeight="1">
      <c r="A64" s="7" t="s">
        <v>741</v>
      </c>
      <c r="B64" s="26"/>
      <c r="C64" s="43" t="s">
        <v>742</v>
      </c>
      <c r="D64" s="27">
        <v>40252</v>
      </c>
      <c r="E64" s="28" t="s">
        <v>198</v>
      </c>
      <c r="F64" s="12" t="s">
        <v>639</v>
      </c>
      <c r="G64" s="12">
        <v>9</v>
      </c>
      <c r="H64" s="2" t="s">
        <v>30</v>
      </c>
      <c r="I64" s="13">
        <v>11</v>
      </c>
      <c r="J64" s="14">
        <f t="shared" si="0"/>
        <v>36.666666666666664</v>
      </c>
      <c r="K64" s="29" t="s">
        <v>199</v>
      </c>
      <c r="L64" s="15"/>
    </row>
    <row r="65" spans="1:18" ht="58.5" customHeight="1">
      <c r="A65" s="7" t="s">
        <v>743</v>
      </c>
      <c r="B65" s="26"/>
      <c r="C65" s="43" t="s">
        <v>744</v>
      </c>
      <c r="D65" s="27">
        <v>40117</v>
      </c>
      <c r="E65" s="28" t="s">
        <v>198</v>
      </c>
      <c r="F65" s="12" t="s">
        <v>639</v>
      </c>
      <c r="G65" s="12">
        <v>9</v>
      </c>
      <c r="H65" s="12" t="s">
        <v>30</v>
      </c>
      <c r="I65" s="13">
        <v>8</v>
      </c>
      <c r="J65" s="14">
        <f t="shared" si="0"/>
        <v>26.666666666666668</v>
      </c>
      <c r="K65" s="30" t="s">
        <v>199</v>
      </c>
      <c r="L65" s="15"/>
    </row>
    <row r="66" spans="1:18" ht="58.5" customHeight="1">
      <c r="A66" s="7" t="s">
        <v>745</v>
      </c>
      <c r="B66" s="26"/>
      <c r="C66" s="43" t="s">
        <v>746</v>
      </c>
      <c r="D66" s="27">
        <v>40099</v>
      </c>
      <c r="E66" s="28" t="s">
        <v>198</v>
      </c>
      <c r="F66" s="12" t="s">
        <v>652</v>
      </c>
      <c r="G66" s="12">
        <v>9</v>
      </c>
      <c r="H66" s="12" t="s">
        <v>30</v>
      </c>
      <c r="I66" s="13">
        <v>6</v>
      </c>
      <c r="J66" s="14">
        <f t="shared" si="0"/>
        <v>20</v>
      </c>
      <c r="K66" s="29" t="s">
        <v>199</v>
      </c>
      <c r="L66" s="15"/>
    </row>
    <row r="67" spans="1:18" ht="60" customHeight="1">
      <c r="A67" s="7" t="s">
        <v>747</v>
      </c>
      <c r="B67" s="26"/>
      <c r="C67" s="43" t="s">
        <v>748</v>
      </c>
      <c r="D67" s="27">
        <v>39971</v>
      </c>
      <c r="E67" s="28" t="s">
        <v>198</v>
      </c>
      <c r="F67" s="12" t="s">
        <v>652</v>
      </c>
      <c r="G67" s="12">
        <v>9</v>
      </c>
      <c r="H67" s="12" t="s">
        <v>30</v>
      </c>
      <c r="I67" s="13">
        <v>6</v>
      </c>
      <c r="J67" s="14">
        <f t="shared" si="0"/>
        <v>20</v>
      </c>
      <c r="K67" s="30" t="s">
        <v>199</v>
      </c>
      <c r="L67" s="15"/>
    </row>
    <row r="68" spans="1:18" ht="58.5" customHeight="1">
      <c r="A68" s="43" t="s">
        <v>749</v>
      </c>
      <c r="B68" s="26"/>
      <c r="C68" s="92" t="s">
        <v>750</v>
      </c>
      <c r="D68" s="27">
        <v>40001</v>
      </c>
      <c r="E68" s="28" t="s">
        <v>208</v>
      </c>
      <c r="F68" s="2">
        <v>9</v>
      </c>
      <c r="G68" s="12">
        <v>9</v>
      </c>
      <c r="H68" s="62" t="s">
        <v>64</v>
      </c>
      <c r="I68" s="71">
        <v>11</v>
      </c>
      <c r="J68" s="14">
        <f t="shared" si="0"/>
        <v>36.666666666666664</v>
      </c>
      <c r="K68" s="29" t="s">
        <v>209</v>
      </c>
      <c r="L68" s="15"/>
    </row>
    <row r="69" spans="1:18" ht="58.5" customHeight="1">
      <c r="A69" s="43" t="s">
        <v>751</v>
      </c>
      <c r="B69" s="26"/>
      <c r="C69" s="61" t="s">
        <v>752</v>
      </c>
      <c r="D69" s="27">
        <v>40105</v>
      </c>
      <c r="E69" s="28" t="s">
        <v>208</v>
      </c>
      <c r="F69" s="12">
        <v>9</v>
      </c>
      <c r="G69" s="2">
        <v>9</v>
      </c>
      <c r="H69" s="63" t="s">
        <v>64</v>
      </c>
      <c r="I69" s="71">
        <v>10</v>
      </c>
      <c r="J69" s="14">
        <f t="shared" si="0"/>
        <v>33.333333333333329</v>
      </c>
      <c r="K69" s="29" t="s">
        <v>209</v>
      </c>
      <c r="L69" s="15"/>
    </row>
    <row r="70" spans="1:18" ht="58.5" customHeight="1">
      <c r="A70" s="43" t="s">
        <v>753</v>
      </c>
      <c r="B70" s="26"/>
      <c r="C70" s="61" t="s">
        <v>754</v>
      </c>
      <c r="D70" s="27">
        <v>39791</v>
      </c>
      <c r="E70" s="28" t="s">
        <v>208</v>
      </c>
      <c r="F70" s="2">
        <v>9</v>
      </c>
      <c r="G70" s="12">
        <v>9</v>
      </c>
      <c r="H70" s="63" t="s">
        <v>64</v>
      </c>
      <c r="I70" s="71">
        <v>6</v>
      </c>
      <c r="J70" s="14">
        <f t="shared" si="0"/>
        <v>20</v>
      </c>
      <c r="K70" s="29" t="s">
        <v>209</v>
      </c>
      <c r="L70" s="15"/>
    </row>
    <row r="71" spans="1:18" ht="57" customHeight="1">
      <c r="A71" s="165"/>
      <c r="B71" s="79"/>
      <c r="C71" s="141" t="s">
        <v>259</v>
      </c>
      <c r="D71" s="95"/>
      <c r="E71" s="80" t="s">
        <v>222</v>
      </c>
      <c r="F71" s="81"/>
      <c r="G71" s="81"/>
      <c r="H71" s="81"/>
      <c r="I71" s="81"/>
      <c r="J71" s="81"/>
      <c r="K71" s="166"/>
      <c r="L71" s="83"/>
      <c r="M71" s="3"/>
      <c r="N71" s="3"/>
      <c r="O71" s="3"/>
      <c r="P71" s="3"/>
      <c r="Q71" s="3"/>
      <c r="R71" s="3"/>
    </row>
    <row r="72" spans="1:18">
      <c r="B72" s="902" t="s">
        <v>223</v>
      </c>
      <c r="C72" s="903"/>
      <c r="D72" s="903"/>
      <c r="E72" s="903"/>
      <c r="F72" s="903"/>
      <c r="G72" s="903"/>
      <c r="H72" s="903"/>
      <c r="I72" s="903"/>
      <c r="J72" s="903"/>
      <c r="K72" s="903"/>
      <c r="L72" s="904"/>
    </row>
    <row r="73" spans="1:18">
      <c r="B73" s="15"/>
      <c r="C73" s="15"/>
      <c r="D73" s="15"/>
      <c r="E73" s="212"/>
      <c r="F73" s="15"/>
      <c r="G73" s="15"/>
      <c r="H73" s="15"/>
      <c r="I73" s="15"/>
      <c r="J73" s="15"/>
      <c r="K73" s="15"/>
      <c r="L73" s="15"/>
    </row>
    <row r="74" spans="1:18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</row>
  </sheetData>
  <mergeCells count="6">
    <mergeCell ref="B72:L72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R73"/>
  <sheetViews>
    <sheetView topLeftCell="A63" workbookViewId="0"/>
  </sheetViews>
  <sheetFormatPr defaultColWidth="10.42578125" defaultRowHeight="12.75"/>
  <cols>
    <col min="1" max="1" width="33.85546875" customWidth="1"/>
    <col min="2" max="2" width="4.85546875" customWidth="1"/>
    <col min="3" max="3" width="36.42578125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4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755</v>
      </c>
      <c r="B12" s="8"/>
      <c r="C12" s="9" t="s">
        <v>756</v>
      </c>
      <c r="D12" s="10">
        <v>39913</v>
      </c>
      <c r="E12" s="11" t="s">
        <v>19</v>
      </c>
      <c r="F12" s="12" t="s">
        <v>757</v>
      </c>
      <c r="G12" s="12">
        <v>10</v>
      </c>
      <c r="H12" s="12" t="s">
        <v>21</v>
      </c>
      <c r="I12" s="13">
        <v>16</v>
      </c>
      <c r="J12" s="14">
        <f t="shared" ref="J12:J68" si="0">I12/30*100</f>
        <v>53.333333333333336</v>
      </c>
      <c r="K12" s="15" t="s">
        <v>22</v>
      </c>
      <c r="L12" s="15"/>
    </row>
    <row r="13" spans="1:13" ht="51">
      <c r="A13" s="7" t="s">
        <v>758</v>
      </c>
      <c r="B13" s="8"/>
      <c r="C13" s="199" t="s">
        <v>759</v>
      </c>
      <c r="D13" s="10">
        <v>39687</v>
      </c>
      <c r="E13" s="11" t="s">
        <v>19</v>
      </c>
      <c r="F13" s="12" t="s">
        <v>757</v>
      </c>
      <c r="G13" s="12">
        <v>10</v>
      </c>
      <c r="H13" s="12" t="s">
        <v>21</v>
      </c>
      <c r="I13" s="13">
        <v>16</v>
      </c>
      <c r="J13" s="14">
        <f t="shared" si="0"/>
        <v>53.333333333333336</v>
      </c>
      <c r="K13" s="16" t="s">
        <v>22</v>
      </c>
      <c r="L13" s="15"/>
    </row>
    <row r="14" spans="1:13" ht="51">
      <c r="A14" s="7" t="s">
        <v>760</v>
      </c>
      <c r="B14" s="8"/>
      <c r="C14" s="9" t="s">
        <v>761</v>
      </c>
      <c r="D14" s="10">
        <v>39888</v>
      </c>
      <c r="E14" s="11" t="s">
        <v>19</v>
      </c>
      <c r="F14" s="12" t="s">
        <v>757</v>
      </c>
      <c r="G14" s="12">
        <v>10</v>
      </c>
      <c r="H14" s="12" t="s">
        <v>25</v>
      </c>
      <c r="I14" s="13">
        <v>13</v>
      </c>
      <c r="J14" s="14">
        <f t="shared" si="0"/>
        <v>43.333333333333336</v>
      </c>
      <c r="K14" s="15" t="s">
        <v>22</v>
      </c>
      <c r="L14" s="15"/>
    </row>
    <row r="15" spans="1:13" ht="51">
      <c r="A15" s="7" t="s">
        <v>762</v>
      </c>
      <c r="B15" s="8"/>
      <c r="C15" s="9" t="s">
        <v>763</v>
      </c>
      <c r="D15" s="10">
        <v>39740</v>
      </c>
      <c r="E15" s="11" t="s">
        <v>19</v>
      </c>
      <c r="F15" s="12" t="s">
        <v>764</v>
      </c>
      <c r="G15" s="12">
        <v>10</v>
      </c>
      <c r="H15" s="12" t="s">
        <v>25</v>
      </c>
      <c r="I15" s="13">
        <v>12</v>
      </c>
      <c r="J15" s="14">
        <f t="shared" si="0"/>
        <v>40</v>
      </c>
      <c r="K15" s="16" t="s">
        <v>22</v>
      </c>
      <c r="L15" s="15"/>
    </row>
    <row r="16" spans="1:13" ht="58.5" customHeight="1">
      <c r="A16" s="7" t="s">
        <v>765</v>
      </c>
      <c r="B16" s="8"/>
      <c r="C16" s="9" t="s">
        <v>766</v>
      </c>
      <c r="D16" s="10">
        <v>40072</v>
      </c>
      <c r="E16" s="11" t="s">
        <v>19</v>
      </c>
      <c r="F16" s="12" t="s">
        <v>764</v>
      </c>
      <c r="G16" s="2">
        <v>10</v>
      </c>
      <c r="H16" s="12" t="s">
        <v>30</v>
      </c>
      <c r="I16" s="13">
        <v>9</v>
      </c>
      <c r="J16" s="14">
        <f t="shared" si="0"/>
        <v>30</v>
      </c>
      <c r="K16" s="15" t="s">
        <v>22</v>
      </c>
      <c r="L16" s="15"/>
    </row>
    <row r="17" spans="1:12" ht="57" customHeight="1">
      <c r="A17" s="7" t="s">
        <v>767</v>
      </c>
      <c r="B17" s="17"/>
      <c r="C17" s="18" t="s">
        <v>768</v>
      </c>
      <c r="D17" s="19">
        <v>39997</v>
      </c>
      <c r="E17" s="11" t="s">
        <v>51</v>
      </c>
      <c r="F17" s="2">
        <v>10</v>
      </c>
      <c r="G17" s="12">
        <v>10</v>
      </c>
      <c r="H17" s="20" t="s">
        <v>52</v>
      </c>
      <c r="I17" s="13">
        <v>23</v>
      </c>
      <c r="J17" s="14">
        <f t="shared" si="0"/>
        <v>76.666666666666671</v>
      </c>
      <c r="K17" s="18" t="s">
        <v>769</v>
      </c>
      <c r="L17" s="15"/>
    </row>
    <row r="18" spans="1:12" ht="57" customHeight="1">
      <c r="A18" s="7" t="s">
        <v>770</v>
      </c>
      <c r="B18" s="17"/>
      <c r="C18" s="21" t="s">
        <v>771</v>
      </c>
      <c r="D18" s="202">
        <v>39720</v>
      </c>
      <c r="E18" s="11" t="s">
        <v>51</v>
      </c>
      <c r="F18" s="12">
        <v>10</v>
      </c>
      <c r="G18" s="12">
        <v>10</v>
      </c>
      <c r="H18" s="24" t="s">
        <v>59</v>
      </c>
      <c r="I18" s="13">
        <v>21</v>
      </c>
      <c r="J18" s="14">
        <f t="shared" si="0"/>
        <v>70</v>
      </c>
      <c r="K18" s="21" t="s">
        <v>769</v>
      </c>
      <c r="L18" s="15"/>
    </row>
    <row r="19" spans="1:12" ht="57" customHeight="1">
      <c r="A19" s="7" t="s">
        <v>772</v>
      </c>
      <c r="B19" s="17"/>
      <c r="C19" s="21" t="s">
        <v>773</v>
      </c>
      <c r="D19" s="202">
        <v>39742</v>
      </c>
      <c r="E19" s="11" t="s">
        <v>51</v>
      </c>
      <c r="F19" s="2">
        <v>10</v>
      </c>
      <c r="G19" s="12">
        <v>10</v>
      </c>
      <c r="H19" s="24" t="s">
        <v>59</v>
      </c>
      <c r="I19" s="13">
        <v>19</v>
      </c>
      <c r="J19" s="14">
        <f t="shared" si="0"/>
        <v>63.333333333333329</v>
      </c>
      <c r="K19" s="21" t="s">
        <v>769</v>
      </c>
      <c r="L19" s="15"/>
    </row>
    <row r="20" spans="1:12" ht="57" customHeight="1">
      <c r="A20" s="7" t="s">
        <v>774</v>
      </c>
      <c r="B20" s="17"/>
      <c r="C20" s="21" t="s">
        <v>775</v>
      </c>
      <c r="D20" s="202">
        <v>39790</v>
      </c>
      <c r="E20" s="11" t="s">
        <v>51</v>
      </c>
      <c r="F20" s="12">
        <v>10</v>
      </c>
      <c r="G20" s="12">
        <v>10</v>
      </c>
      <c r="H20" s="24" t="s">
        <v>59</v>
      </c>
      <c r="I20" s="13">
        <v>15</v>
      </c>
      <c r="J20" s="14">
        <f t="shared" si="0"/>
        <v>50</v>
      </c>
      <c r="K20" s="21" t="s">
        <v>769</v>
      </c>
      <c r="L20" s="15"/>
    </row>
    <row r="21" spans="1:12" ht="57" customHeight="1">
      <c r="A21" s="7" t="s">
        <v>776</v>
      </c>
      <c r="B21" s="17"/>
      <c r="C21" s="21" t="s">
        <v>777</v>
      </c>
      <c r="D21" s="202">
        <v>39828</v>
      </c>
      <c r="E21" s="11" t="s">
        <v>51</v>
      </c>
      <c r="F21" s="2">
        <v>10</v>
      </c>
      <c r="G21" s="12">
        <v>10</v>
      </c>
      <c r="H21" s="25" t="s">
        <v>64</v>
      </c>
      <c r="I21" s="13">
        <v>14</v>
      </c>
      <c r="J21" s="14">
        <f t="shared" si="0"/>
        <v>46.666666666666664</v>
      </c>
      <c r="K21" s="21" t="s">
        <v>769</v>
      </c>
      <c r="L21" s="15"/>
    </row>
    <row r="22" spans="1:12" ht="57" customHeight="1">
      <c r="A22" s="7" t="s">
        <v>778</v>
      </c>
      <c r="B22" s="17"/>
      <c r="C22" s="21" t="s">
        <v>779</v>
      </c>
      <c r="D22" s="202">
        <v>39760</v>
      </c>
      <c r="E22" s="11" t="s">
        <v>51</v>
      </c>
      <c r="F22" s="12">
        <v>10</v>
      </c>
      <c r="G22" s="12">
        <v>10</v>
      </c>
      <c r="H22" s="25" t="s">
        <v>64</v>
      </c>
      <c r="I22" s="13">
        <v>12</v>
      </c>
      <c r="J22" s="14">
        <f t="shared" si="0"/>
        <v>40</v>
      </c>
      <c r="K22" s="21" t="s">
        <v>769</v>
      </c>
      <c r="L22" s="15"/>
    </row>
    <row r="23" spans="1:12" ht="57" customHeight="1">
      <c r="A23" s="7" t="s">
        <v>780</v>
      </c>
      <c r="B23" s="17"/>
      <c r="C23" s="21" t="s">
        <v>781</v>
      </c>
      <c r="D23" s="202">
        <v>39675</v>
      </c>
      <c r="E23" s="11" t="s">
        <v>51</v>
      </c>
      <c r="F23" s="2">
        <v>10</v>
      </c>
      <c r="G23" s="12">
        <v>10</v>
      </c>
      <c r="H23" s="25" t="s">
        <v>64</v>
      </c>
      <c r="I23" s="13">
        <v>11</v>
      </c>
      <c r="J23" s="14">
        <f t="shared" si="0"/>
        <v>36.666666666666664</v>
      </c>
      <c r="K23" s="21" t="s">
        <v>769</v>
      </c>
      <c r="L23" s="15"/>
    </row>
    <row r="24" spans="1:12" ht="57" customHeight="1">
      <c r="A24" s="7" t="s">
        <v>782</v>
      </c>
      <c r="B24" s="17"/>
      <c r="C24" s="21" t="s">
        <v>783</v>
      </c>
      <c r="D24" s="22">
        <v>39926</v>
      </c>
      <c r="E24" s="11" t="s">
        <v>51</v>
      </c>
      <c r="F24" s="12">
        <v>10</v>
      </c>
      <c r="G24" s="12">
        <v>10</v>
      </c>
      <c r="H24" s="25" t="s">
        <v>64</v>
      </c>
      <c r="I24" s="13">
        <v>10</v>
      </c>
      <c r="J24" s="14">
        <f t="shared" si="0"/>
        <v>33.333333333333329</v>
      </c>
      <c r="K24" s="21" t="s">
        <v>769</v>
      </c>
      <c r="L24" s="15"/>
    </row>
    <row r="25" spans="1:12" ht="57" customHeight="1">
      <c r="A25" s="7" t="s">
        <v>784</v>
      </c>
      <c r="B25" s="17"/>
      <c r="C25" s="21" t="s">
        <v>785</v>
      </c>
      <c r="D25" s="22">
        <v>39825</v>
      </c>
      <c r="E25" s="11" t="s">
        <v>51</v>
      </c>
      <c r="F25" s="2">
        <v>10</v>
      </c>
      <c r="G25" s="12">
        <v>10</v>
      </c>
      <c r="H25" s="25" t="s">
        <v>64</v>
      </c>
      <c r="I25" s="13">
        <v>10</v>
      </c>
      <c r="J25" s="14">
        <f t="shared" si="0"/>
        <v>33.333333333333329</v>
      </c>
      <c r="K25" s="21" t="s">
        <v>769</v>
      </c>
      <c r="L25" s="15"/>
    </row>
    <row r="26" spans="1:12" ht="57" customHeight="1">
      <c r="A26" s="7" t="s">
        <v>786</v>
      </c>
      <c r="B26" s="17"/>
      <c r="C26" s="21" t="s">
        <v>787</v>
      </c>
      <c r="D26" s="202">
        <v>39626</v>
      </c>
      <c r="E26" s="11" t="s">
        <v>51</v>
      </c>
      <c r="F26" s="12">
        <v>10</v>
      </c>
      <c r="G26" s="12">
        <v>10</v>
      </c>
      <c r="H26" s="25" t="s">
        <v>64</v>
      </c>
      <c r="I26" s="13">
        <v>10</v>
      </c>
      <c r="J26" s="14">
        <f t="shared" si="0"/>
        <v>33.333333333333329</v>
      </c>
      <c r="K26" s="21" t="s">
        <v>769</v>
      </c>
      <c r="L26" s="15"/>
    </row>
    <row r="27" spans="1:12" ht="57" customHeight="1">
      <c r="A27" s="7" t="s">
        <v>788</v>
      </c>
      <c r="B27" s="17"/>
      <c r="C27" s="21" t="s">
        <v>789</v>
      </c>
      <c r="D27" s="22">
        <v>39455</v>
      </c>
      <c r="E27" s="11" t="s">
        <v>51</v>
      </c>
      <c r="F27" s="2">
        <v>10</v>
      </c>
      <c r="G27" s="12">
        <v>10</v>
      </c>
      <c r="H27" s="25" t="s">
        <v>64</v>
      </c>
      <c r="I27" s="13">
        <v>9</v>
      </c>
      <c r="J27" s="14">
        <f t="shared" si="0"/>
        <v>30</v>
      </c>
      <c r="K27" s="18" t="s">
        <v>769</v>
      </c>
      <c r="L27" s="15"/>
    </row>
    <row r="28" spans="1:12" ht="60" customHeight="1">
      <c r="A28" s="7" t="s">
        <v>790</v>
      </c>
      <c r="B28" s="26"/>
      <c r="C28" s="26" t="s">
        <v>791</v>
      </c>
      <c r="D28" s="27">
        <v>39913</v>
      </c>
      <c r="E28" s="28" t="s">
        <v>79</v>
      </c>
      <c r="F28" s="12" t="s">
        <v>764</v>
      </c>
      <c r="G28" s="12">
        <v>10</v>
      </c>
      <c r="H28" s="12" t="s">
        <v>25</v>
      </c>
      <c r="I28" s="13">
        <v>17</v>
      </c>
      <c r="J28" s="14">
        <f t="shared" si="0"/>
        <v>56.666666666666664</v>
      </c>
      <c r="K28" s="213" t="s">
        <v>209</v>
      </c>
      <c r="L28" s="15"/>
    </row>
    <row r="29" spans="1:12" ht="60" customHeight="1">
      <c r="A29" s="7" t="s">
        <v>792</v>
      </c>
      <c r="B29" s="26"/>
      <c r="C29" s="26" t="s">
        <v>793</v>
      </c>
      <c r="D29" s="27">
        <v>39710</v>
      </c>
      <c r="E29" s="28" t="s">
        <v>79</v>
      </c>
      <c r="F29" s="2" t="s">
        <v>764</v>
      </c>
      <c r="G29" s="12">
        <v>10</v>
      </c>
      <c r="H29" s="12" t="s">
        <v>25</v>
      </c>
      <c r="I29" s="13">
        <v>16</v>
      </c>
      <c r="J29" s="14">
        <f t="shared" si="0"/>
        <v>53.333333333333336</v>
      </c>
      <c r="K29" s="213" t="s">
        <v>209</v>
      </c>
      <c r="L29" s="15"/>
    </row>
    <row r="30" spans="1:12" ht="60" customHeight="1">
      <c r="A30" s="7" t="s">
        <v>794</v>
      </c>
      <c r="B30" s="26"/>
      <c r="C30" s="26" t="s">
        <v>795</v>
      </c>
      <c r="D30" s="27">
        <v>39442</v>
      </c>
      <c r="E30" s="28" t="s">
        <v>79</v>
      </c>
      <c r="F30" s="12" t="s">
        <v>764</v>
      </c>
      <c r="G30" s="2">
        <v>10</v>
      </c>
      <c r="H30" s="12" t="s">
        <v>30</v>
      </c>
      <c r="I30" s="13">
        <v>14</v>
      </c>
      <c r="J30" s="14">
        <f t="shared" si="0"/>
        <v>46.666666666666664</v>
      </c>
      <c r="K30" s="213" t="s">
        <v>209</v>
      </c>
      <c r="L30" s="15"/>
    </row>
    <row r="31" spans="1:12" ht="60" customHeight="1">
      <c r="A31" s="7" t="s">
        <v>796</v>
      </c>
      <c r="B31" s="26"/>
      <c r="C31" s="26" t="s">
        <v>797</v>
      </c>
      <c r="D31" s="27">
        <v>39837</v>
      </c>
      <c r="E31" s="28" t="s">
        <v>79</v>
      </c>
      <c r="F31" s="2" t="s">
        <v>764</v>
      </c>
      <c r="G31" s="12">
        <v>10</v>
      </c>
      <c r="H31" s="2" t="s">
        <v>30</v>
      </c>
      <c r="I31" s="13">
        <v>12</v>
      </c>
      <c r="J31" s="14">
        <f t="shared" si="0"/>
        <v>40</v>
      </c>
      <c r="K31" s="213" t="s">
        <v>209</v>
      </c>
      <c r="L31" s="15"/>
    </row>
    <row r="32" spans="1:12" ht="60" customHeight="1">
      <c r="A32" s="7" t="s">
        <v>798</v>
      </c>
      <c r="B32" s="26"/>
      <c r="C32" s="26" t="s">
        <v>799</v>
      </c>
      <c r="D32" s="27">
        <v>39709</v>
      </c>
      <c r="E32" s="28" t="s">
        <v>79</v>
      </c>
      <c r="F32" s="12" t="s">
        <v>764</v>
      </c>
      <c r="G32" s="2">
        <v>10</v>
      </c>
      <c r="H32" s="12" t="s">
        <v>30</v>
      </c>
      <c r="I32" s="13">
        <v>11</v>
      </c>
      <c r="J32" s="14">
        <f t="shared" si="0"/>
        <v>36.666666666666664</v>
      </c>
      <c r="K32" s="213" t="s">
        <v>209</v>
      </c>
      <c r="L32" s="15"/>
    </row>
    <row r="33" spans="1:12" ht="60" customHeight="1">
      <c r="A33" s="7" t="s">
        <v>800</v>
      </c>
      <c r="B33" s="26"/>
      <c r="C33" s="26" t="s">
        <v>801</v>
      </c>
      <c r="D33" s="27">
        <v>39731</v>
      </c>
      <c r="E33" s="28" t="s">
        <v>79</v>
      </c>
      <c r="F33" s="2" t="s">
        <v>764</v>
      </c>
      <c r="G33" s="12">
        <v>10</v>
      </c>
      <c r="H33" s="2" t="s">
        <v>30</v>
      </c>
      <c r="I33" s="13">
        <v>10</v>
      </c>
      <c r="J33" s="14">
        <f t="shared" si="0"/>
        <v>33.333333333333329</v>
      </c>
      <c r="K33" s="213" t="s">
        <v>209</v>
      </c>
      <c r="L33" s="15"/>
    </row>
    <row r="34" spans="1:12" ht="60" customHeight="1">
      <c r="A34" s="7" t="s">
        <v>802</v>
      </c>
      <c r="B34" s="26"/>
      <c r="C34" s="26" t="s">
        <v>803</v>
      </c>
      <c r="D34" s="27">
        <v>39662</v>
      </c>
      <c r="E34" s="28" t="s">
        <v>79</v>
      </c>
      <c r="F34" s="12" t="s">
        <v>764</v>
      </c>
      <c r="G34" s="12">
        <v>10</v>
      </c>
      <c r="H34" s="12" t="s">
        <v>30</v>
      </c>
      <c r="I34" s="13">
        <v>9</v>
      </c>
      <c r="J34" s="14">
        <f t="shared" si="0"/>
        <v>30</v>
      </c>
      <c r="K34" s="213" t="s">
        <v>209</v>
      </c>
      <c r="L34" s="15"/>
    </row>
    <row r="35" spans="1:12" ht="58.5" customHeight="1">
      <c r="A35" s="7" t="s">
        <v>804</v>
      </c>
      <c r="B35" s="26"/>
      <c r="C35" s="214" t="s">
        <v>805</v>
      </c>
      <c r="D35" s="36">
        <v>39594</v>
      </c>
      <c r="E35" s="28" t="s">
        <v>95</v>
      </c>
      <c r="F35" s="12" t="s">
        <v>757</v>
      </c>
      <c r="G35" s="12">
        <v>10</v>
      </c>
      <c r="H35" s="12" t="s">
        <v>21</v>
      </c>
      <c r="I35" s="71">
        <v>22</v>
      </c>
      <c r="J35" s="14">
        <f t="shared" si="0"/>
        <v>73.333333333333329</v>
      </c>
      <c r="K35" s="213" t="s">
        <v>209</v>
      </c>
      <c r="L35" s="15"/>
    </row>
    <row r="36" spans="1:12" ht="58.5" customHeight="1">
      <c r="A36" s="7" t="s">
        <v>806</v>
      </c>
      <c r="B36" s="26"/>
      <c r="C36" s="37" t="s">
        <v>807</v>
      </c>
      <c r="D36" s="36">
        <v>39652</v>
      </c>
      <c r="E36" s="28" t="s">
        <v>95</v>
      </c>
      <c r="F36" s="12" t="s">
        <v>757</v>
      </c>
      <c r="G36" s="12">
        <v>10</v>
      </c>
      <c r="H36" s="12" t="s">
        <v>25</v>
      </c>
      <c r="I36" s="71">
        <v>19</v>
      </c>
      <c r="J36" s="14">
        <f t="shared" si="0"/>
        <v>63.333333333333329</v>
      </c>
      <c r="K36" s="215" t="s">
        <v>209</v>
      </c>
      <c r="L36" s="15"/>
    </row>
    <row r="37" spans="1:12" ht="58.5" customHeight="1">
      <c r="A37" s="7" t="s">
        <v>808</v>
      </c>
      <c r="B37" s="26"/>
      <c r="C37" s="37" t="s">
        <v>809</v>
      </c>
      <c r="D37" s="36">
        <v>39832</v>
      </c>
      <c r="E37" s="28" t="s">
        <v>95</v>
      </c>
      <c r="F37" s="12" t="s">
        <v>764</v>
      </c>
      <c r="G37" s="12">
        <v>10</v>
      </c>
      <c r="H37" s="12" t="s">
        <v>30</v>
      </c>
      <c r="I37" s="71">
        <v>14</v>
      </c>
      <c r="J37" s="14">
        <f t="shared" si="0"/>
        <v>46.666666666666664</v>
      </c>
      <c r="K37" s="29" t="s">
        <v>209</v>
      </c>
      <c r="L37" s="15"/>
    </row>
    <row r="38" spans="1:12" ht="58.5" customHeight="1">
      <c r="A38" s="7" t="s">
        <v>810</v>
      </c>
      <c r="B38" s="26"/>
      <c r="C38" s="37" t="s">
        <v>811</v>
      </c>
      <c r="D38" s="36">
        <v>39643</v>
      </c>
      <c r="E38" s="28" t="s">
        <v>95</v>
      </c>
      <c r="F38" s="12" t="s">
        <v>764</v>
      </c>
      <c r="G38" s="12">
        <v>10</v>
      </c>
      <c r="H38" s="12" t="s">
        <v>30</v>
      </c>
      <c r="I38" s="71">
        <v>13</v>
      </c>
      <c r="J38" s="14">
        <f t="shared" si="0"/>
        <v>43.333333333333336</v>
      </c>
      <c r="K38" s="29" t="s">
        <v>209</v>
      </c>
      <c r="L38" s="15"/>
    </row>
    <row r="39" spans="1:12" ht="58.5" customHeight="1">
      <c r="A39" s="7" t="s">
        <v>812</v>
      </c>
      <c r="B39" s="26"/>
      <c r="C39" s="37" t="s">
        <v>813</v>
      </c>
      <c r="D39" s="36">
        <v>39890</v>
      </c>
      <c r="E39" s="28" t="s">
        <v>95</v>
      </c>
      <c r="F39" s="12" t="s">
        <v>764</v>
      </c>
      <c r="G39" s="12">
        <v>10</v>
      </c>
      <c r="H39" s="12" t="s">
        <v>30</v>
      </c>
      <c r="I39" s="71">
        <v>12</v>
      </c>
      <c r="J39" s="14">
        <f t="shared" si="0"/>
        <v>40</v>
      </c>
      <c r="K39" s="29" t="s">
        <v>209</v>
      </c>
      <c r="L39" s="15"/>
    </row>
    <row r="40" spans="1:12" ht="58.5" customHeight="1">
      <c r="A40" s="7" t="s">
        <v>814</v>
      </c>
      <c r="B40" s="26"/>
      <c r="C40" s="37" t="s">
        <v>815</v>
      </c>
      <c r="D40" s="36">
        <v>39919</v>
      </c>
      <c r="E40" s="28" t="s">
        <v>95</v>
      </c>
      <c r="F40" s="12" t="s">
        <v>757</v>
      </c>
      <c r="G40" s="12">
        <v>10</v>
      </c>
      <c r="H40" s="12" t="s">
        <v>30</v>
      </c>
      <c r="I40" s="71">
        <v>11</v>
      </c>
      <c r="J40" s="14">
        <f t="shared" si="0"/>
        <v>36.666666666666664</v>
      </c>
      <c r="K40" s="29" t="s">
        <v>209</v>
      </c>
      <c r="L40" s="15"/>
    </row>
    <row r="41" spans="1:12" ht="58.5" customHeight="1">
      <c r="A41" s="7" t="s">
        <v>816</v>
      </c>
      <c r="B41" s="26"/>
      <c r="C41" s="37" t="s">
        <v>817</v>
      </c>
      <c r="D41" s="36">
        <v>39589</v>
      </c>
      <c r="E41" s="28" t="s">
        <v>95</v>
      </c>
      <c r="F41" s="12" t="s">
        <v>764</v>
      </c>
      <c r="G41" s="12">
        <v>10</v>
      </c>
      <c r="H41" s="12" t="s">
        <v>30</v>
      </c>
      <c r="I41" s="71">
        <v>9</v>
      </c>
      <c r="J41" s="14">
        <f t="shared" si="0"/>
        <v>30</v>
      </c>
      <c r="K41" s="29" t="s">
        <v>209</v>
      </c>
      <c r="L41" s="15"/>
    </row>
    <row r="42" spans="1:12" ht="58.5" customHeight="1">
      <c r="A42" s="7" t="s">
        <v>818</v>
      </c>
      <c r="B42" s="26"/>
      <c r="C42" s="204" t="s">
        <v>819</v>
      </c>
      <c r="D42" s="216">
        <v>40110</v>
      </c>
      <c r="E42" s="28" t="s">
        <v>95</v>
      </c>
      <c r="F42" s="12" t="s">
        <v>757</v>
      </c>
      <c r="G42" s="12">
        <v>10</v>
      </c>
      <c r="H42" s="12" t="s">
        <v>30</v>
      </c>
      <c r="I42" s="71">
        <v>9</v>
      </c>
      <c r="J42" s="14">
        <f t="shared" si="0"/>
        <v>30</v>
      </c>
      <c r="K42" s="29" t="s">
        <v>209</v>
      </c>
      <c r="L42" s="15"/>
    </row>
    <row r="43" spans="1:12" ht="52.5" customHeight="1">
      <c r="A43" s="7" t="s">
        <v>820</v>
      </c>
      <c r="B43" s="26"/>
      <c r="C43" s="26" t="s">
        <v>821</v>
      </c>
      <c r="D43" s="27">
        <v>39781</v>
      </c>
      <c r="E43" s="28" t="s">
        <v>120</v>
      </c>
      <c r="F43" s="12">
        <v>10</v>
      </c>
      <c r="G43" s="12">
        <v>10</v>
      </c>
      <c r="H43" s="12" t="s">
        <v>30</v>
      </c>
      <c r="I43" s="13">
        <v>9</v>
      </c>
      <c r="J43" s="14">
        <f t="shared" si="0"/>
        <v>30</v>
      </c>
      <c r="K43" s="29" t="s">
        <v>121</v>
      </c>
      <c r="L43" s="15"/>
    </row>
    <row r="44" spans="1:12" s="42" customFormat="1" ht="81" customHeight="1">
      <c r="A44" s="43" t="s">
        <v>822</v>
      </c>
      <c r="B44" s="26"/>
      <c r="C44" s="51" t="s">
        <v>823</v>
      </c>
      <c r="D44" s="217">
        <v>40014</v>
      </c>
      <c r="E44" s="28" t="s">
        <v>126</v>
      </c>
      <c r="F44" s="46">
        <v>10</v>
      </c>
      <c r="G44" s="46">
        <v>10</v>
      </c>
      <c r="H44" s="218" t="s">
        <v>21</v>
      </c>
      <c r="I44" s="48">
        <v>20</v>
      </c>
      <c r="J44" s="14">
        <f t="shared" si="0"/>
        <v>66.666666666666657</v>
      </c>
      <c r="K44" s="60" t="s">
        <v>127</v>
      </c>
      <c r="L44" s="50"/>
    </row>
    <row r="45" spans="1:12" ht="81" customHeight="1">
      <c r="A45" s="7" t="s">
        <v>824</v>
      </c>
      <c r="B45" s="26"/>
      <c r="C45" s="51" t="s">
        <v>825</v>
      </c>
      <c r="D45" s="219">
        <v>39600</v>
      </c>
      <c r="E45" s="28" t="s">
        <v>126</v>
      </c>
      <c r="F45" s="12">
        <v>10</v>
      </c>
      <c r="G45" s="12">
        <v>10</v>
      </c>
      <c r="H45" s="54" t="s">
        <v>30</v>
      </c>
      <c r="I45" s="13">
        <v>19</v>
      </c>
      <c r="J45" s="14">
        <f t="shared" si="0"/>
        <v>63.333333333333329</v>
      </c>
      <c r="K45" s="54" t="s">
        <v>127</v>
      </c>
      <c r="L45" s="15"/>
    </row>
    <row r="46" spans="1:12" ht="81" customHeight="1">
      <c r="A46" s="7" t="s">
        <v>826</v>
      </c>
      <c r="B46" s="26"/>
      <c r="C46" s="51" t="s">
        <v>827</v>
      </c>
      <c r="D46" s="219">
        <v>40014</v>
      </c>
      <c r="E46" s="28" t="s">
        <v>126</v>
      </c>
      <c r="F46" s="2">
        <v>10</v>
      </c>
      <c r="G46" s="12">
        <v>10</v>
      </c>
      <c r="H46" s="54" t="s">
        <v>30</v>
      </c>
      <c r="I46" s="13">
        <v>16</v>
      </c>
      <c r="J46" s="14">
        <f t="shared" si="0"/>
        <v>53.333333333333336</v>
      </c>
      <c r="K46" s="54" t="s">
        <v>127</v>
      </c>
      <c r="L46" s="15"/>
    </row>
    <row r="47" spans="1:12" ht="81" customHeight="1">
      <c r="A47" s="7" t="s">
        <v>828</v>
      </c>
      <c r="B47" s="26"/>
      <c r="C47" s="51" t="s">
        <v>829</v>
      </c>
      <c r="D47" s="219">
        <v>39773</v>
      </c>
      <c r="E47" s="28" t="s">
        <v>126</v>
      </c>
      <c r="F47" s="12">
        <v>10</v>
      </c>
      <c r="G47" s="12">
        <v>10</v>
      </c>
      <c r="H47" s="116" t="s">
        <v>30</v>
      </c>
      <c r="I47" s="13">
        <v>15</v>
      </c>
      <c r="J47" s="14">
        <f t="shared" si="0"/>
        <v>50</v>
      </c>
      <c r="K47" s="54" t="s">
        <v>127</v>
      </c>
      <c r="L47" s="15"/>
    </row>
    <row r="48" spans="1:12" ht="81" customHeight="1">
      <c r="A48" s="7" t="s">
        <v>830</v>
      </c>
      <c r="B48" s="26"/>
      <c r="C48" s="51" t="s">
        <v>831</v>
      </c>
      <c r="D48" s="219">
        <v>39637</v>
      </c>
      <c r="E48" s="28" t="s">
        <v>126</v>
      </c>
      <c r="F48" s="2">
        <v>10</v>
      </c>
      <c r="G48" s="12">
        <v>10</v>
      </c>
      <c r="H48" s="54" t="s">
        <v>30</v>
      </c>
      <c r="I48" s="13">
        <v>11</v>
      </c>
      <c r="J48" s="14">
        <f t="shared" si="0"/>
        <v>36.666666666666664</v>
      </c>
      <c r="K48" s="54" t="s">
        <v>127</v>
      </c>
      <c r="L48" s="15"/>
    </row>
    <row r="49" spans="1:12" ht="81" customHeight="1">
      <c r="A49" s="7" t="s">
        <v>832</v>
      </c>
      <c r="B49" s="26"/>
      <c r="C49" s="51" t="s">
        <v>833</v>
      </c>
      <c r="D49" s="219">
        <v>39754</v>
      </c>
      <c r="E49" s="28" t="s">
        <v>126</v>
      </c>
      <c r="F49" s="12">
        <v>10</v>
      </c>
      <c r="G49" s="12">
        <v>10</v>
      </c>
      <c r="H49" s="116" t="s">
        <v>30</v>
      </c>
      <c r="I49" s="13">
        <v>10</v>
      </c>
      <c r="J49" s="14">
        <f t="shared" si="0"/>
        <v>33.333333333333329</v>
      </c>
      <c r="K49" s="54" t="s">
        <v>127</v>
      </c>
      <c r="L49" s="15"/>
    </row>
    <row r="50" spans="1:12" ht="81" customHeight="1">
      <c r="A50" s="7" t="s">
        <v>834</v>
      </c>
      <c r="B50" s="26"/>
      <c r="C50" s="51" t="s">
        <v>835</v>
      </c>
      <c r="D50" s="219">
        <v>39881</v>
      </c>
      <c r="E50" s="28" t="s">
        <v>126</v>
      </c>
      <c r="F50" s="2">
        <v>10</v>
      </c>
      <c r="G50" s="12">
        <v>10</v>
      </c>
      <c r="H50" s="54" t="s">
        <v>30</v>
      </c>
      <c r="I50" s="13">
        <v>9</v>
      </c>
      <c r="J50" s="14">
        <f t="shared" si="0"/>
        <v>30</v>
      </c>
      <c r="K50" s="54" t="s">
        <v>127</v>
      </c>
      <c r="L50" s="15"/>
    </row>
    <row r="51" spans="1:12" ht="58.5" customHeight="1">
      <c r="A51" s="7" t="s">
        <v>836</v>
      </c>
      <c r="B51" s="26"/>
      <c r="C51" s="26" t="s">
        <v>837</v>
      </c>
      <c r="D51" s="27">
        <v>39693</v>
      </c>
      <c r="E51" s="28" t="s">
        <v>160</v>
      </c>
      <c r="F51" s="12">
        <v>10</v>
      </c>
      <c r="G51" s="2">
        <v>10</v>
      </c>
      <c r="H51" s="12" t="s">
        <v>30</v>
      </c>
      <c r="I51" s="12">
        <v>12</v>
      </c>
      <c r="J51" s="14">
        <f t="shared" si="0"/>
        <v>40</v>
      </c>
      <c r="K51" s="29" t="s">
        <v>161</v>
      </c>
      <c r="L51" s="15"/>
    </row>
    <row r="52" spans="1:12" ht="58.5" customHeight="1">
      <c r="A52" s="7" t="s">
        <v>838</v>
      </c>
      <c r="B52" s="26"/>
      <c r="C52" s="26" t="s">
        <v>839</v>
      </c>
      <c r="D52" s="27">
        <v>39745</v>
      </c>
      <c r="E52" s="28" t="s">
        <v>174</v>
      </c>
      <c r="F52" s="2">
        <v>10</v>
      </c>
      <c r="G52" s="12">
        <v>10</v>
      </c>
      <c r="H52" s="12" t="s">
        <v>25</v>
      </c>
      <c r="I52" s="13">
        <v>15</v>
      </c>
      <c r="J52" s="14">
        <f t="shared" si="0"/>
        <v>50</v>
      </c>
      <c r="K52" s="29" t="s">
        <v>175</v>
      </c>
      <c r="L52" s="15"/>
    </row>
    <row r="53" spans="1:12" ht="58.5" customHeight="1">
      <c r="A53" s="7" t="s">
        <v>840</v>
      </c>
      <c r="B53" s="26"/>
      <c r="C53" s="26" t="s">
        <v>841</v>
      </c>
      <c r="D53" s="27">
        <v>39795</v>
      </c>
      <c r="E53" s="28" t="s">
        <v>174</v>
      </c>
      <c r="F53" s="12">
        <v>10</v>
      </c>
      <c r="G53" s="12">
        <v>10</v>
      </c>
      <c r="H53" s="12" t="s">
        <v>30</v>
      </c>
      <c r="I53" s="13">
        <v>12</v>
      </c>
      <c r="J53" s="14">
        <f t="shared" si="0"/>
        <v>40</v>
      </c>
      <c r="K53" s="29" t="s">
        <v>175</v>
      </c>
      <c r="L53" s="15"/>
    </row>
    <row r="54" spans="1:12" ht="58.5" customHeight="1">
      <c r="A54" s="7" t="s">
        <v>842</v>
      </c>
      <c r="B54" s="26"/>
      <c r="C54" s="26" t="s">
        <v>843</v>
      </c>
      <c r="D54" s="27">
        <v>39701</v>
      </c>
      <c r="E54" s="28" t="s">
        <v>174</v>
      </c>
      <c r="F54" s="12">
        <v>10</v>
      </c>
      <c r="G54" s="12">
        <v>10</v>
      </c>
      <c r="H54" s="12" t="s">
        <v>30</v>
      </c>
      <c r="I54" s="13">
        <v>11</v>
      </c>
      <c r="J54" s="14">
        <f t="shared" si="0"/>
        <v>36.666666666666664</v>
      </c>
      <c r="K54" s="29" t="s">
        <v>175</v>
      </c>
      <c r="L54" s="15"/>
    </row>
    <row r="55" spans="1:12" ht="58.5" customHeight="1">
      <c r="A55" s="7" t="s">
        <v>844</v>
      </c>
      <c r="B55" s="26"/>
      <c r="C55" s="26" t="s">
        <v>845</v>
      </c>
      <c r="D55" s="27">
        <v>39821</v>
      </c>
      <c r="E55" s="28" t="s">
        <v>174</v>
      </c>
      <c r="F55" s="12">
        <v>10</v>
      </c>
      <c r="G55" s="12">
        <v>10</v>
      </c>
      <c r="H55" s="12" t="s">
        <v>30</v>
      </c>
      <c r="I55" s="13">
        <v>11</v>
      </c>
      <c r="J55" s="14">
        <f t="shared" si="0"/>
        <v>36.666666666666664</v>
      </c>
      <c r="K55" s="29" t="s">
        <v>175</v>
      </c>
      <c r="L55" s="15"/>
    </row>
    <row r="56" spans="1:12" ht="58.5" customHeight="1">
      <c r="A56" s="7" t="s">
        <v>846</v>
      </c>
      <c r="B56" s="26"/>
      <c r="C56" s="26" t="s">
        <v>847</v>
      </c>
      <c r="D56" s="27">
        <v>39980</v>
      </c>
      <c r="E56" s="28" t="s">
        <v>174</v>
      </c>
      <c r="F56" s="12">
        <v>10</v>
      </c>
      <c r="G56" s="12">
        <v>10</v>
      </c>
      <c r="H56" s="12" t="s">
        <v>30</v>
      </c>
      <c r="I56" s="13">
        <v>11</v>
      </c>
      <c r="J56" s="14">
        <f t="shared" si="0"/>
        <v>36.666666666666664</v>
      </c>
      <c r="K56" s="29" t="s">
        <v>175</v>
      </c>
      <c r="L56" s="15"/>
    </row>
    <row r="57" spans="1:12" ht="58.5" customHeight="1">
      <c r="A57" s="7" t="s">
        <v>848</v>
      </c>
      <c r="B57" s="26"/>
      <c r="C57" s="26" t="s">
        <v>849</v>
      </c>
      <c r="D57" s="27">
        <v>40014</v>
      </c>
      <c r="E57" s="28" t="s">
        <v>174</v>
      </c>
      <c r="F57" s="12">
        <v>10</v>
      </c>
      <c r="G57" s="12">
        <v>10</v>
      </c>
      <c r="H57" s="12" t="s">
        <v>30</v>
      </c>
      <c r="I57" s="13">
        <v>9</v>
      </c>
      <c r="J57" s="14">
        <f t="shared" si="0"/>
        <v>30</v>
      </c>
      <c r="K57" s="29" t="s">
        <v>175</v>
      </c>
      <c r="L57" s="15"/>
    </row>
    <row r="58" spans="1:12" ht="58.5" customHeight="1">
      <c r="A58" s="7" t="s">
        <v>850</v>
      </c>
      <c r="B58" s="26"/>
      <c r="C58" s="43" t="s">
        <v>851</v>
      </c>
      <c r="D58" s="27">
        <v>40047</v>
      </c>
      <c r="E58" s="28" t="s">
        <v>198</v>
      </c>
      <c r="F58" s="12" t="s">
        <v>764</v>
      </c>
      <c r="G58" s="12">
        <v>10</v>
      </c>
      <c r="H58" s="12" t="s">
        <v>21</v>
      </c>
      <c r="I58" s="13">
        <v>17</v>
      </c>
      <c r="J58" s="14">
        <f t="shared" si="0"/>
        <v>56.666666666666664</v>
      </c>
      <c r="K58" s="29" t="s">
        <v>852</v>
      </c>
      <c r="L58" s="15"/>
    </row>
    <row r="59" spans="1:12" ht="58.5" customHeight="1">
      <c r="A59" s="7" t="s">
        <v>853</v>
      </c>
      <c r="B59" s="26"/>
      <c r="C59" s="43" t="s">
        <v>854</v>
      </c>
      <c r="D59" s="27">
        <v>39740</v>
      </c>
      <c r="E59" s="28" t="s">
        <v>198</v>
      </c>
      <c r="F59" s="2" t="s">
        <v>764</v>
      </c>
      <c r="G59" s="12">
        <v>10</v>
      </c>
      <c r="H59" s="12" t="s">
        <v>21</v>
      </c>
      <c r="I59" s="13">
        <v>17</v>
      </c>
      <c r="J59" s="14">
        <f t="shared" si="0"/>
        <v>56.666666666666664</v>
      </c>
      <c r="K59" s="29" t="s">
        <v>852</v>
      </c>
      <c r="L59" s="15"/>
    </row>
    <row r="60" spans="1:12" ht="58.5" customHeight="1">
      <c r="A60" s="7" t="s">
        <v>855</v>
      </c>
      <c r="B60" s="26"/>
      <c r="C60" s="43" t="s">
        <v>856</v>
      </c>
      <c r="D60" s="27">
        <v>40042</v>
      </c>
      <c r="E60" s="28" t="s">
        <v>198</v>
      </c>
      <c r="F60" s="12" t="s">
        <v>764</v>
      </c>
      <c r="G60" s="12">
        <v>10</v>
      </c>
      <c r="H60" s="12" t="s">
        <v>25</v>
      </c>
      <c r="I60" s="13">
        <v>14</v>
      </c>
      <c r="J60" s="14">
        <f t="shared" si="0"/>
        <v>46.666666666666664</v>
      </c>
      <c r="K60" s="30" t="s">
        <v>852</v>
      </c>
      <c r="L60" s="15"/>
    </row>
    <row r="61" spans="1:12" ht="58.5" customHeight="1">
      <c r="A61" s="7" t="s">
        <v>857</v>
      </c>
      <c r="B61" s="26"/>
      <c r="C61" s="43" t="s">
        <v>858</v>
      </c>
      <c r="D61" s="27">
        <v>39740</v>
      </c>
      <c r="E61" s="28" t="s">
        <v>198</v>
      </c>
      <c r="F61" s="2" t="s">
        <v>764</v>
      </c>
      <c r="G61" s="12">
        <v>10</v>
      </c>
      <c r="H61" s="12" t="s">
        <v>30</v>
      </c>
      <c r="I61" s="13">
        <v>12</v>
      </c>
      <c r="J61" s="14">
        <f t="shared" si="0"/>
        <v>40</v>
      </c>
      <c r="K61" s="29" t="s">
        <v>852</v>
      </c>
      <c r="L61" s="15"/>
    </row>
    <row r="62" spans="1:12" ht="60" customHeight="1">
      <c r="A62" s="7" t="s">
        <v>859</v>
      </c>
      <c r="B62" s="26"/>
      <c r="C62" s="220" t="s">
        <v>860</v>
      </c>
      <c r="D62" s="27">
        <v>39734</v>
      </c>
      <c r="E62" s="28" t="s">
        <v>198</v>
      </c>
      <c r="F62" s="12" t="s">
        <v>764</v>
      </c>
      <c r="G62" s="12">
        <v>10</v>
      </c>
      <c r="H62" s="12" t="s">
        <v>30</v>
      </c>
      <c r="I62" s="13">
        <v>9</v>
      </c>
      <c r="J62" s="14">
        <f t="shared" si="0"/>
        <v>30</v>
      </c>
      <c r="K62" s="30" t="s">
        <v>852</v>
      </c>
      <c r="L62" s="15"/>
    </row>
    <row r="63" spans="1:12" ht="58.5" customHeight="1">
      <c r="A63" s="43" t="s">
        <v>861</v>
      </c>
      <c r="B63" s="26"/>
      <c r="C63" s="92" t="s">
        <v>862</v>
      </c>
      <c r="D63" s="27">
        <v>39671</v>
      </c>
      <c r="E63" s="28" t="s">
        <v>208</v>
      </c>
      <c r="F63" s="2">
        <v>10</v>
      </c>
      <c r="G63" s="12">
        <v>10</v>
      </c>
      <c r="H63" s="62" t="s">
        <v>52</v>
      </c>
      <c r="I63" s="13">
        <v>16</v>
      </c>
      <c r="J63" s="14">
        <f t="shared" si="0"/>
        <v>53.333333333333336</v>
      </c>
      <c r="K63" s="29" t="s">
        <v>209</v>
      </c>
      <c r="L63" s="15"/>
    </row>
    <row r="64" spans="1:12" ht="58.5" customHeight="1">
      <c r="A64" s="43" t="s">
        <v>863</v>
      </c>
      <c r="B64" s="26"/>
      <c r="C64" s="61" t="s">
        <v>864</v>
      </c>
      <c r="D64" s="27">
        <v>39889</v>
      </c>
      <c r="E64" s="28" t="s">
        <v>208</v>
      </c>
      <c r="F64" s="12">
        <v>10</v>
      </c>
      <c r="G64" s="2">
        <v>10</v>
      </c>
      <c r="H64" s="63" t="s">
        <v>64</v>
      </c>
      <c r="I64" s="13">
        <v>14</v>
      </c>
      <c r="J64" s="14">
        <f t="shared" si="0"/>
        <v>46.666666666666664</v>
      </c>
      <c r="K64" s="29" t="s">
        <v>209</v>
      </c>
      <c r="L64" s="15"/>
    </row>
    <row r="65" spans="1:18" ht="58.5" customHeight="1">
      <c r="A65" s="43" t="s">
        <v>865</v>
      </c>
      <c r="B65" s="26"/>
      <c r="C65" s="61" t="s">
        <v>866</v>
      </c>
      <c r="D65" s="27">
        <v>39820</v>
      </c>
      <c r="E65" s="28" t="s">
        <v>208</v>
      </c>
      <c r="F65" s="2">
        <v>10</v>
      </c>
      <c r="G65" s="12">
        <v>10</v>
      </c>
      <c r="H65" s="63" t="s">
        <v>64</v>
      </c>
      <c r="I65" s="13">
        <v>13</v>
      </c>
      <c r="J65" s="14">
        <f t="shared" si="0"/>
        <v>43.333333333333336</v>
      </c>
      <c r="K65" s="29" t="s">
        <v>209</v>
      </c>
      <c r="L65" s="15"/>
    </row>
    <row r="66" spans="1:18" ht="58.5" customHeight="1">
      <c r="A66" s="43" t="s">
        <v>867</v>
      </c>
      <c r="B66" s="26"/>
      <c r="C66" s="61" t="s">
        <v>868</v>
      </c>
      <c r="D66" s="27">
        <v>39701</v>
      </c>
      <c r="E66" s="28" t="s">
        <v>208</v>
      </c>
      <c r="F66" s="12">
        <v>10</v>
      </c>
      <c r="G66" s="2">
        <v>10</v>
      </c>
      <c r="H66" s="63" t="s">
        <v>64</v>
      </c>
      <c r="I66" s="13">
        <v>12</v>
      </c>
      <c r="J66" s="14">
        <f t="shared" si="0"/>
        <v>40</v>
      </c>
      <c r="K66" s="29" t="s">
        <v>209</v>
      </c>
      <c r="L66" s="15"/>
    </row>
    <row r="67" spans="1:18" ht="58.5" customHeight="1">
      <c r="A67" s="43" t="s">
        <v>869</v>
      </c>
      <c r="B67" s="26"/>
      <c r="C67" s="61" t="s">
        <v>870</v>
      </c>
      <c r="D67" s="27">
        <v>39824</v>
      </c>
      <c r="E67" s="28" t="s">
        <v>208</v>
      </c>
      <c r="F67" s="2">
        <v>10</v>
      </c>
      <c r="G67" s="12">
        <v>10</v>
      </c>
      <c r="H67" s="63" t="s">
        <v>64</v>
      </c>
      <c r="I67" s="13">
        <v>11</v>
      </c>
      <c r="J67" s="14">
        <f t="shared" si="0"/>
        <v>36.666666666666664</v>
      </c>
      <c r="K67" s="29" t="s">
        <v>209</v>
      </c>
      <c r="L67" s="15"/>
    </row>
    <row r="68" spans="1:18" ht="58.5" customHeight="1">
      <c r="A68" s="43" t="s">
        <v>871</v>
      </c>
      <c r="B68" s="26"/>
      <c r="C68" s="61" t="s">
        <v>872</v>
      </c>
      <c r="D68" s="27">
        <v>40000</v>
      </c>
      <c r="E68" s="28" t="s">
        <v>208</v>
      </c>
      <c r="F68" s="12">
        <v>10</v>
      </c>
      <c r="G68" s="2">
        <v>10</v>
      </c>
      <c r="H68" s="63" t="s">
        <v>64</v>
      </c>
      <c r="I68" s="13">
        <v>9</v>
      </c>
      <c r="J68" s="14">
        <f t="shared" si="0"/>
        <v>30</v>
      </c>
      <c r="K68" s="29" t="s">
        <v>209</v>
      </c>
      <c r="L68" s="15"/>
    </row>
    <row r="69" spans="1:18" ht="57" customHeight="1">
      <c r="A69" s="165"/>
      <c r="B69" s="79"/>
      <c r="C69" s="141" t="s">
        <v>259</v>
      </c>
      <c r="D69" s="95"/>
      <c r="E69" s="80" t="s">
        <v>222</v>
      </c>
      <c r="F69" s="81"/>
      <c r="G69" s="81"/>
      <c r="H69" s="81"/>
      <c r="I69" s="81"/>
      <c r="J69" s="81"/>
      <c r="K69" s="83"/>
      <c r="L69" s="83"/>
      <c r="M69" s="3"/>
      <c r="N69" s="3"/>
      <c r="O69" s="3"/>
      <c r="P69" s="3"/>
      <c r="Q69" s="3"/>
      <c r="R69" s="3"/>
    </row>
    <row r="70" spans="1:18" ht="54.75" customHeight="1">
      <c r="B70" s="26"/>
      <c r="C70" s="221"/>
      <c r="D70" s="27"/>
      <c r="E70" s="28"/>
      <c r="F70" s="12"/>
      <c r="G70" s="12"/>
      <c r="H70" s="12"/>
      <c r="I70" s="12"/>
      <c r="J70" s="12"/>
      <c r="K70" s="15"/>
      <c r="L70" s="15"/>
      <c r="M70" s="3"/>
      <c r="N70" s="3"/>
      <c r="O70" s="3"/>
      <c r="P70" s="3"/>
      <c r="Q70" s="3"/>
      <c r="R70" s="3"/>
    </row>
    <row r="71" spans="1:18">
      <c r="B71" s="902" t="s">
        <v>223</v>
      </c>
      <c r="C71" s="903"/>
      <c r="D71" s="903"/>
      <c r="E71" s="903"/>
      <c r="F71" s="903"/>
      <c r="G71" s="903"/>
      <c r="H71" s="903"/>
      <c r="I71" s="903"/>
      <c r="J71" s="903"/>
      <c r="K71" s="903"/>
      <c r="L71" s="904"/>
    </row>
    <row r="72" spans="1:18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</row>
    <row r="73" spans="1:18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</row>
  </sheetData>
  <autoFilter ref="A11:R69"/>
  <mergeCells count="6">
    <mergeCell ref="B71:L71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R53"/>
  <sheetViews>
    <sheetView topLeftCell="A3" workbookViewId="0"/>
  </sheetViews>
  <sheetFormatPr defaultColWidth="10.42578125" defaultRowHeight="12.75"/>
  <cols>
    <col min="1" max="1" width="34.85546875" customWidth="1"/>
    <col min="2" max="2" width="4.85546875" customWidth="1"/>
    <col min="3" max="3" width="37" customWidth="1"/>
    <col min="4" max="4" width="23" customWidth="1"/>
    <col min="5" max="5" width="46.85546875" customWidth="1"/>
    <col min="6" max="6" width="16" customWidth="1"/>
    <col min="7" max="7" width="16.85546875" customWidth="1"/>
    <col min="8" max="8" width="21" customWidth="1"/>
    <col min="9" max="9" width="17.140625" customWidth="1"/>
    <col min="10" max="10" width="17.28515625" customWidth="1"/>
    <col min="11" max="13" width="37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873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7" t="s">
        <v>874</v>
      </c>
      <c r="B12" s="8">
        <v>1</v>
      </c>
      <c r="C12" s="9" t="s">
        <v>875</v>
      </c>
      <c r="D12" s="10">
        <v>39686</v>
      </c>
      <c r="E12" s="11" t="s">
        <v>19</v>
      </c>
      <c r="F12" s="12" t="s">
        <v>876</v>
      </c>
      <c r="G12" s="12">
        <v>11</v>
      </c>
      <c r="H12" s="12" t="s">
        <v>21</v>
      </c>
      <c r="I12" s="13">
        <v>17</v>
      </c>
      <c r="J12" s="14">
        <f t="shared" ref="J12:J49" si="0">I12/30*100</f>
        <v>56.666666666666664</v>
      </c>
      <c r="K12" s="15" t="s">
        <v>22</v>
      </c>
      <c r="L12" s="15"/>
    </row>
    <row r="13" spans="1:13" ht="51">
      <c r="A13" s="7" t="s">
        <v>877</v>
      </c>
      <c r="B13" s="8">
        <v>2</v>
      </c>
      <c r="C13" s="9" t="s">
        <v>878</v>
      </c>
      <c r="D13" s="10">
        <v>39508</v>
      </c>
      <c r="E13" s="11" t="s">
        <v>19</v>
      </c>
      <c r="F13" s="12" t="s">
        <v>876</v>
      </c>
      <c r="G13" s="12">
        <v>11</v>
      </c>
      <c r="H13" s="12" t="s">
        <v>25</v>
      </c>
      <c r="I13" s="13">
        <v>15</v>
      </c>
      <c r="J13" s="14">
        <f t="shared" si="0"/>
        <v>50</v>
      </c>
      <c r="K13" t="s">
        <v>22</v>
      </c>
      <c r="L13" s="15"/>
    </row>
    <row r="14" spans="1:13" ht="51">
      <c r="A14" s="7" t="s">
        <v>879</v>
      </c>
      <c r="B14" s="8">
        <v>3</v>
      </c>
      <c r="C14" s="9" t="s">
        <v>880</v>
      </c>
      <c r="D14" s="10">
        <v>39432</v>
      </c>
      <c r="E14" s="11" t="s">
        <v>19</v>
      </c>
      <c r="F14" s="12" t="s">
        <v>876</v>
      </c>
      <c r="G14" s="12">
        <v>11</v>
      </c>
      <c r="H14" s="12" t="s">
        <v>30</v>
      </c>
      <c r="I14" s="13">
        <v>12</v>
      </c>
      <c r="J14" s="14">
        <f t="shared" si="0"/>
        <v>40</v>
      </c>
      <c r="K14" s="15" t="s">
        <v>22</v>
      </c>
      <c r="L14" s="15"/>
    </row>
    <row r="15" spans="1:13" ht="51">
      <c r="A15" s="7" t="s">
        <v>881</v>
      </c>
      <c r="B15" s="8">
        <v>4</v>
      </c>
      <c r="C15" s="9" t="s">
        <v>882</v>
      </c>
      <c r="D15" s="10">
        <v>39351</v>
      </c>
      <c r="E15" s="11" t="s">
        <v>19</v>
      </c>
      <c r="F15" s="12" t="s">
        <v>876</v>
      </c>
      <c r="G15" s="12">
        <v>11</v>
      </c>
      <c r="H15" s="12" t="s">
        <v>30</v>
      </c>
      <c r="I15" s="13">
        <v>12</v>
      </c>
      <c r="J15" s="14">
        <f t="shared" si="0"/>
        <v>40</v>
      </c>
      <c r="K15" t="s">
        <v>22</v>
      </c>
      <c r="L15" s="15"/>
    </row>
    <row r="16" spans="1:13" ht="58.5" customHeight="1">
      <c r="A16" s="7" t="s">
        <v>883</v>
      </c>
      <c r="B16" s="8">
        <v>5</v>
      </c>
      <c r="C16" s="9" t="s">
        <v>884</v>
      </c>
      <c r="D16" s="10">
        <v>39590</v>
      </c>
      <c r="E16" s="11" t="s">
        <v>19</v>
      </c>
      <c r="F16" s="12" t="s">
        <v>876</v>
      </c>
      <c r="G16" s="12">
        <v>11</v>
      </c>
      <c r="H16" s="12" t="s">
        <v>30</v>
      </c>
      <c r="I16" s="13">
        <v>10</v>
      </c>
      <c r="J16" s="14">
        <f t="shared" si="0"/>
        <v>33.333333333333329</v>
      </c>
      <c r="K16" s="15" t="s">
        <v>22</v>
      </c>
      <c r="L16" s="15"/>
    </row>
    <row r="17" spans="1:12" ht="57" customHeight="1">
      <c r="A17" s="7" t="s">
        <v>885</v>
      </c>
      <c r="B17" s="17">
        <v>6</v>
      </c>
      <c r="C17" s="17" t="s">
        <v>886</v>
      </c>
      <c r="D17" s="142">
        <v>39608</v>
      </c>
      <c r="E17" s="11" t="s">
        <v>19</v>
      </c>
      <c r="F17" s="12" t="s">
        <v>887</v>
      </c>
      <c r="G17" s="12">
        <v>11</v>
      </c>
      <c r="H17" s="12" t="s">
        <v>30</v>
      </c>
      <c r="I17" s="13">
        <v>10</v>
      </c>
      <c r="J17" s="14">
        <f t="shared" si="0"/>
        <v>33.333333333333329</v>
      </c>
      <c r="K17" t="s">
        <v>22</v>
      </c>
      <c r="L17" s="15"/>
    </row>
    <row r="18" spans="1:12" ht="57" customHeight="1">
      <c r="A18" s="7" t="s">
        <v>888</v>
      </c>
      <c r="B18" s="17"/>
      <c r="C18" s="222" t="s">
        <v>889</v>
      </c>
      <c r="D18" s="223">
        <v>39625</v>
      </c>
      <c r="E18" s="11" t="s">
        <v>51</v>
      </c>
      <c r="F18" s="12">
        <v>11</v>
      </c>
      <c r="G18" s="12">
        <v>11</v>
      </c>
      <c r="H18" s="224" t="s">
        <v>64</v>
      </c>
      <c r="I18" s="13">
        <v>10</v>
      </c>
      <c r="J18" s="14">
        <f t="shared" si="0"/>
        <v>33.333333333333329</v>
      </c>
      <c r="K18" s="18" t="s">
        <v>890</v>
      </c>
      <c r="L18" s="15"/>
    </row>
    <row r="19" spans="1:12" ht="57" customHeight="1">
      <c r="A19" s="7" t="s">
        <v>891</v>
      </c>
      <c r="B19" s="17"/>
      <c r="C19" s="225" t="s">
        <v>892</v>
      </c>
      <c r="D19" s="226">
        <v>39292</v>
      </c>
      <c r="E19" s="11" t="s">
        <v>51</v>
      </c>
      <c r="F19" s="12">
        <v>11</v>
      </c>
      <c r="G19" s="12">
        <v>11</v>
      </c>
      <c r="H19" s="25" t="s">
        <v>64</v>
      </c>
      <c r="I19" s="13">
        <v>10</v>
      </c>
      <c r="J19" s="14">
        <f t="shared" si="0"/>
        <v>33.333333333333329</v>
      </c>
      <c r="K19" s="21" t="s">
        <v>53</v>
      </c>
      <c r="L19" s="15"/>
    </row>
    <row r="20" spans="1:12" ht="57" customHeight="1">
      <c r="A20" s="7" t="s">
        <v>893</v>
      </c>
      <c r="B20" s="17"/>
      <c r="C20" s="225" t="s">
        <v>894</v>
      </c>
      <c r="D20" s="226">
        <v>39606</v>
      </c>
      <c r="E20" s="11" t="s">
        <v>51</v>
      </c>
      <c r="F20" s="12">
        <v>11</v>
      </c>
      <c r="G20" s="12">
        <v>11</v>
      </c>
      <c r="H20" s="25" t="s">
        <v>64</v>
      </c>
      <c r="I20" s="13">
        <v>9</v>
      </c>
      <c r="J20" s="14">
        <f t="shared" si="0"/>
        <v>30</v>
      </c>
      <c r="K20" s="21" t="s">
        <v>53</v>
      </c>
      <c r="L20" s="15"/>
    </row>
    <row r="21" spans="1:12" ht="60" customHeight="1">
      <c r="A21" s="7" t="s">
        <v>895</v>
      </c>
      <c r="B21" s="26"/>
      <c r="C21" s="227" t="s">
        <v>896</v>
      </c>
      <c r="D21" s="228">
        <v>39498</v>
      </c>
      <c r="E21" s="11" t="s">
        <v>51</v>
      </c>
      <c r="F21" s="12">
        <v>11</v>
      </c>
      <c r="G21" s="12">
        <v>11</v>
      </c>
      <c r="H21" s="25" t="s">
        <v>64</v>
      </c>
      <c r="I21" s="13">
        <v>8</v>
      </c>
      <c r="J21" s="14">
        <f t="shared" si="0"/>
        <v>26.666666666666668</v>
      </c>
      <c r="K21" s="21" t="s">
        <v>890</v>
      </c>
      <c r="L21" s="15"/>
    </row>
    <row r="22" spans="1:12" ht="60" customHeight="1">
      <c r="A22" s="7" t="s">
        <v>897</v>
      </c>
      <c r="B22" s="26"/>
      <c r="C22" s="26" t="s">
        <v>898</v>
      </c>
      <c r="D22" s="27">
        <v>39546</v>
      </c>
      <c r="E22" s="28" t="s">
        <v>79</v>
      </c>
      <c r="F22" s="12" t="s">
        <v>887</v>
      </c>
      <c r="G22" s="12">
        <v>11</v>
      </c>
      <c r="H22" s="12" t="s">
        <v>30</v>
      </c>
      <c r="I22" s="13">
        <v>14</v>
      </c>
      <c r="J22" s="14">
        <f t="shared" si="0"/>
        <v>46.666666666666664</v>
      </c>
      <c r="K22" s="107" t="s">
        <v>80</v>
      </c>
      <c r="L22" s="29"/>
    </row>
    <row r="23" spans="1:12" ht="60" customHeight="1">
      <c r="A23" s="7" t="s">
        <v>899</v>
      </c>
      <c r="B23" s="26"/>
      <c r="C23" s="26" t="s">
        <v>900</v>
      </c>
      <c r="D23" s="27">
        <v>39493</v>
      </c>
      <c r="E23" s="28" t="s">
        <v>79</v>
      </c>
      <c r="F23" s="12" t="s">
        <v>887</v>
      </c>
      <c r="G23" s="12">
        <v>11</v>
      </c>
      <c r="H23" s="12" t="s">
        <v>30</v>
      </c>
      <c r="I23" s="13">
        <v>10</v>
      </c>
      <c r="J23" s="14">
        <f t="shared" si="0"/>
        <v>33.333333333333329</v>
      </c>
      <c r="K23" s="107" t="s">
        <v>80</v>
      </c>
      <c r="L23" s="29"/>
    </row>
    <row r="24" spans="1:12" ht="58.5" customHeight="1">
      <c r="A24" s="7" t="s">
        <v>901</v>
      </c>
      <c r="B24" s="26"/>
      <c r="C24" s="35" t="s">
        <v>902</v>
      </c>
      <c r="D24" s="36">
        <v>39515</v>
      </c>
      <c r="E24" s="28" t="s">
        <v>79</v>
      </c>
      <c r="F24" s="12" t="s">
        <v>887</v>
      </c>
      <c r="G24" s="12">
        <v>11</v>
      </c>
      <c r="H24" s="12" t="s">
        <v>30</v>
      </c>
      <c r="I24" s="13">
        <v>10</v>
      </c>
      <c r="J24" s="14">
        <f t="shared" si="0"/>
        <v>33.333333333333329</v>
      </c>
      <c r="K24" s="29" t="s">
        <v>80</v>
      </c>
      <c r="L24" s="29"/>
    </row>
    <row r="25" spans="1:12" ht="58.5" customHeight="1">
      <c r="A25" s="7" t="s">
        <v>903</v>
      </c>
      <c r="B25" s="26"/>
      <c r="C25" s="35" t="s">
        <v>904</v>
      </c>
      <c r="D25" s="110">
        <v>39495</v>
      </c>
      <c r="E25" s="28" t="s">
        <v>95</v>
      </c>
      <c r="F25" s="12" t="s">
        <v>876</v>
      </c>
      <c r="G25" s="12">
        <v>11</v>
      </c>
      <c r="H25" s="12" t="s">
        <v>30</v>
      </c>
      <c r="I25" s="71">
        <v>12</v>
      </c>
      <c r="J25" s="14">
        <f t="shared" si="0"/>
        <v>40</v>
      </c>
      <c r="K25" s="29" t="s">
        <v>209</v>
      </c>
      <c r="L25" s="29"/>
    </row>
    <row r="26" spans="1:12" ht="58.5" customHeight="1">
      <c r="A26" s="7" t="s">
        <v>905</v>
      </c>
      <c r="B26" s="26"/>
      <c r="C26" s="108" t="s">
        <v>906</v>
      </c>
      <c r="D26" s="110">
        <v>39514</v>
      </c>
      <c r="E26" s="28" t="s">
        <v>95</v>
      </c>
      <c r="F26" s="12" t="s">
        <v>887</v>
      </c>
      <c r="G26" s="12">
        <v>11</v>
      </c>
      <c r="H26" s="12" t="s">
        <v>30</v>
      </c>
      <c r="I26" s="71">
        <v>10</v>
      </c>
      <c r="J26" s="14">
        <f t="shared" si="0"/>
        <v>33.333333333333329</v>
      </c>
      <c r="K26" s="29" t="s">
        <v>209</v>
      </c>
      <c r="L26" s="29"/>
    </row>
    <row r="27" spans="1:12" ht="58.5" customHeight="1">
      <c r="A27" s="7" t="s">
        <v>907</v>
      </c>
      <c r="B27" s="26"/>
      <c r="C27" s="35" t="s">
        <v>908</v>
      </c>
      <c r="D27" s="110">
        <v>39540</v>
      </c>
      <c r="E27" s="28" t="s">
        <v>95</v>
      </c>
      <c r="F27" s="12" t="s">
        <v>887</v>
      </c>
      <c r="G27" s="12">
        <v>11</v>
      </c>
      <c r="H27" s="12" t="s">
        <v>30</v>
      </c>
      <c r="I27" s="71">
        <v>10</v>
      </c>
      <c r="J27" s="14">
        <f t="shared" si="0"/>
        <v>33.333333333333329</v>
      </c>
      <c r="K27" s="29" t="s">
        <v>209</v>
      </c>
      <c r="L27" s="29"/>
    </row>
    <row r="28" spans="1:12" ht="58.5" customHeight="1">
      <c r="A28" s="7" t="s">
        <v>909</v>
      </c>
      <c r="B28" s="26"/>
      <c r="C28" s="35" t="s">
        <v>910</v>
      </c>
      <c r="D28" s="110">
        <v>39717</v>
      </c>
      <c r="E28" s="28" t="s">
        <v>95</v>
      </c>
      <c r="F28" s="12" t="s">
        <v>887</v>
      </c>
      <c r="G28" s="12">
        <v>11</v>
      </c>
      <c r="H28" s="12" t="s">
        <v>30</v>
      </c>
      <c r="I28" s="71">
        <v>10</v>
      </c>
      <c r="J28" s="14">
        <f t="shared" si="0"/>
        <v>33.333333333333329</v>
      </c>
      <c r="K28" s="29" t="s">
        <v>209</v>
      </c>
      <c r="L28" s="29"/>
    </row>
    <row r="29" spans="1:12" ht="58.5" customHeight="1">
      <c r="A29" s="7" t="s">
        <v>911</v>
      </c>
      <c r="B29" s="26"/>
      <c r="C29" s="35" t="s">
        <v>912</v>
      </c>
      <c r="D29" s="110">
        <v>39603</v>
      </c>
      <c r="E29" s="28" t="s">
        <v>95</v>
      </c>
      <c r="F29" s="12" t="s">
        <v>887</v>
      </c>
      <c r="G29" s="12">
        <v>11</v>
      </c>
      <c r="H29" s="12" t="s">
        <v>30</v>
      </c>
      <c r="I29" s="71">
        <v>8</v>
      </c>
      <c r="J29" s="14">
        <f t="shared" si="0"/>
        <v>26.666666666666668</v>
      </c>
      <c r="K29" s="29" t="s">
        <v>209</v>
      </c>
      <c r="L29" s="29"/>
    </row>
    <row r="30" spans="1:12" ht="58.5" customHeight="1">
      <c r="A30" s="7" t="s">
        <v>913</v>
      </c>
      <c r="B30" s="26"/>
      <c r="C30" s="108" t="s">
        <v>914</v>
      </c>
      <c r="D30" s="36">
        <v>39531</v>
      </c>
      <c r="E30" s="28" t="s">
        <v>95</v>
      </c>
      <c r="F30" s="12" t="s">
        <v>887</v>
      </c>
      <c r="G30" s="12">
        <v>11</v>
      </c>
      <c r="H30" s="12" t="s">
        <v>30</v>
      </c>
      <c r="I30" s="71">
        <v>7</v>
      </c>
      <c r="J30" s="14">
        <f t="shared" si="0"/>
        <v>23.333333333333332</v>
      </c>
      <c r="K30" s="29" t="s">
        <v>209</v>
      </c>
      <c r="L30" s="29"/>
    </row>
    <row r="31" spans="1:12" ht="56.25" customHeight="1">
      <c r="A31" s="165"/>
      <c r="B31" s="79"/>
      <c r="C31" s="79" t="s">
        <v>259</v>
      </c>
      <c r="D31" s="79"/>
      <c r="E31" s="80" t="s">
        <v>120</v>
      </c>
      <c r="F31" s="81"/>
      <c r="G31" s="81"/>
      <c r="H31" s="81"/>
      <c r="I31" s="81"/>
      <c r="J31" s="82"/>
      <c r="K31" s="83"/>
      <c r="L31" s="83"/>
    </row>
    <row r="32" spans="1:12" s="42" customFormat="1" ht="81" customHeight="1">
      <c r="A32" s="43" t="s">
        <v>915</v>
      </c>
      <c r="B32" s="26"/>
      <c r="C32" s="229" t="s">
        <v>916</v>
      </c>
      <c r="D32" s="230">
        <v>39530</v>
      </c>
      <c r="E32" s="28" t="s">
        <v>126</v>
      </c>
      <c r="F32" s="46">
        <v>11</v>
      </c>
      <c r="G32" s="46">
        <v>11</v>
      </c>
      <c r="H32" s="231" t="s">
        <v>21</v>
      </c>
      <c r="I32" s="48">
        <v>20</v>
      </c>
      <c r="J32" s="232">
        <f t="shared" si="0"/>
        <v>66.666666666666657</v>
      </c>
      <c r="K32" s="233" t="s">
        <v>127</v>
      </c>
      <c r="L32" s="50"/>
    </row>
    <row r="33" spans="1:18" ht="81" customHeight="1">
      <c r="A33" s="7" t="s">
        <v>917</v>
      </c>
      <c r="B33" s="26"/>
      <c r="C33" s="234" t="s">
        <v>918</v>
      </c>
      <c r="D33" s="235">
        <v>39500</v>
      </c>
      <c r="E33" s="28" t="s">
        <v>126</v>
      </c>
      <c r="F33" s="12">
        <v>11</v>
      </c>
      <c r="G33" s="12">
        <v>11</v>
      </c>
      <c r="H33" s="236" t="s">
        <v>30</v>
      </c>
      <c r="I33" s="13">
        <v>12</v>
      </c>
      <c r="J33" s="14">
        <f t="shared" si="0"/>
        <v>40</v>
      </c>
      <c r="K33" s="236" t="s">
        <v>127</v>
      </c>
      <c r="L33" s="15"/>
    </row>
    <row r="34" spans="1:18" ht="81" customHeight="1">
      <c r="A34" s="7" t="s">
        <v>919</v>
      </c>
      <c r="B34" s="26"/>
      <c r="C34" s="234" t="s">
        <v>920</v>
      </c>
      <c r="D34" s="235">
        <v>39280</v>
      </c>
      <c r="E34" s="28" t="s">
        <v>126</v>
      </c>
      <c r="F34" s="2">
        <v>11</v>
      </c>
      <c r="G34" s="12">
        <v>11</v>
      </c>
      <c r="H34" s="236" t="s">
        <v>30</v>
      </c>
      <c r="I34" s="13">
        <v>11</v>
      </c>
      <c r="J34" s="14">
        <f t="shared" si="0"/>
        <v>36.666666666666664</v>
      </c>
      <c r="K34" s="236" t="s">
        <v>127</v>
      </c>
      <c r="L34" s="15"/>
    </row>
    <row r="35" spans="1:18" ht="81" customHeight="1">
      <c r="A35" s="7" t="s">
        <v>921</v>
      </c>
      <c r="B35" s="26"/>
      <c r="C35" s="234" t="s">
        <v>922</v>
      </c>
      <c r="D35" s="235">
        <v>39613</v>
      </c>
      <c r="E35" s="28" t="s">
        <v>126</v>
      </c>
      <c r="F35" s="12">
        <v>11</v>
      </c>
      <c r="G35" s="2">
        <v>11</v>
      </c>
      <c r="H35" s="236" t="s">
        <v>30</v>
      </c>
      <c r="I35" s="13">
        <v>10</v>
      </c>
      <c r="J35" s="14">
        <f t="shared" si="0"/>
        <v>33.333333333333329</v>
      </c>
      <c r="K35" s="236" t="s">
        <v>127</v>
      </c>
      <c r="L35" s="15"/>
    </row>
    <row r="36" spans="1:18" ht="81" customHeight="1">
      <c r="A36" s="7" t="s">
        <v>923</v>
      </c>
      <c r="B36" s="26"/>
      <c r="C36" s="234" t="s">
        <v>924</v>
      </c>
      <c r="D36" s="235">
        <v>39460</v>
      </c>
      <c r="E36" s="28" t="s">
        <v>126</v>
      </c>
      <c r="F36" s="2">
        <v>11</v>
      </c>
      <c r="G36" s="12">
        <v>11</v>
      </c>
      <c r="H36" s="236" t="s">
        <v>30</v>
      </c>
      <c r="I36" s="13">
        <v>10</v>
      </c>
      <c r="J36" s="14">
        <f t="shared" si="0"/>
        <v>33.333333333333329</v>
      </c>
      <c r="K36" s="236" t="s">
        <v>127</v>
      </c>
      <c r="L36" s="15"/>
    </row>
    <row r="37" spans="1:18" ht="81" customHeight="1">
      <c r="A37" s="7" t="s">
        <v>925</v>
      </c>
      <c r="B37" s="26"/>
      <c r="C37" s="234" t="s">
        <v>926</v>
      </c>
      <c r="D37" s="235">
        <v>39706</v>
      </c>
      <c r="E37" s="28" t="s">
        <v>126</v>
      </c>
      <c r="F37" s="12">
        <v>11</v>
      </c>
      <c r="G37" s="2">
        <v>11</v>
      </c>
      <c r="H37" s="236" t="s">
        <v>30</v>
      </c>
      <c r="I37" s="13">
        <v>9</v>
      </c>
      <c r="J37" s="14">
        <f t="shared" si="0"/>
        <v>30</v>
      </c>
      <c r="K37" s="236" t="s">
        <v>127</v>
      </c>
      <c r="L37" s="15"/>
    </row>
    <row r="38" spans="1:18" ht="81" customHeight="1">
      <c r="A38" s="7" t="s">
        <v>927</v>
      </c>
      <c r="B38" s="26"/>
      <c r="C38" s="234" t="s">
        <v>928</v>
      </c>
      <c r="D38" s="235">
        <v>39280</v>
      </c>
      <c r="E38" s="28" t="s">
        <v>126</v>
      </c>
      <c r="F38" s="2">
        <v>11</v>
      </c>
      <c r="G38" s="12">
        <v>11</v>
      </c>
      <c r="H38" s="236" t="s">
        <v>30</v>
      </c>
      <c r="I38" s="13">
        <v>9</v>
      </c>
      <c r="J38" s="14">
        <f t="shared" si="0"/>
        <v>30</v>
      </c>
      <c r="K38" s="236" t="s">
        <v>127</v>
      </c>
      <c r="L38" s="15"/>
    </row>
    <row r="39" spans="1:18" ht="79.5" customHeight="1">
      <c r="A39" s="7" t="s">
        <v>929</v>
      </c>
      <c r="B39" s="26"/>
      <c r="C39" s="234" t="s">
        <v>930</v>
      </c>
      <c r="D39" s="235">
        <v>39441</v>
      </c>
      <c r="E39" s="28" t="s">
        <v>126</v>
      </c>
      <c r="F39" s="12">
        <v>11</v>
      </c>
      <c r="G39" s="2">
        <v>11</v>
      </c>
      <c r="H39" s="236" t="s">
        <v>30</v>
      </c>
      <c r="I39" s="13">
        <v>7</v>
      </c>
      <c r="J39" s="14">
        <f t="shared" si="0"/>
        <v>23.333333333333332</v>
      </c>
      <c r="K39" s="236" t="s">
        <v>127</v>
      </c>
      <c r="L39" s="15"/>
    </row>
    <row r="40" spans="1:18" ht="58.5" customHeight="1">
      <c r="A40" s="7" t="s">
        <v>931</v>
      </c>
      <c r="B40" s="26"/>
      <c r="C40" s="26" t="s">
        <v>932</v>
      </c>
      <c r="D40" s="27">
        <v>39582</v>
      </c>
      <c r="E40" s="28" t="s">
        <v>160</v>
      </c>
      <c r="F40" s="2">
        <v>11</v>
      </c>
      <c r="G40" s="12">
        <v>11</v>
      </c>
      <c r="H40" s="12" t="s">
        <v>30</v>
      </c>
      <c r="I40" s="12">
        <v>12</v>
      </c>
      <c r="J40" s="14">
        <f t="shared" si="0"/>
        <v>40</v>
      </c>
      <c r="K40" s="15" t="s">
        <v>161</v>
      </c>
      <c r="L40" s="15"/>
    </row>
    <row r="41" spans="1:18" ht="58.5" customHeight="1">
      <c r="A41" s="7" t="s">
        <v>933</v>
      </c>
      <c r="B41" s="26"/>
      <c r="C41" s="26" t="s">
        <v>934</v>
      </c>
      <c r="D41" s="27">
        <v>39327</v>
      </c>
      <c r="E41" s="28" t="s">
        <v>160</v>
      </c>
      <c r="F41" s="12">
        <v>11</v>
      </c>
      <c r="G41" s="2">
        <v>11</v>
      </c>
      <c r="H41" s="12" t="s">
        <v>30</v>
      </c>
      <c r="I41" s="12">
        <v>12</v>
      </c>
      <c r="J41" s="14">
        <f t="shared" si="0"/>
        <v>40</v>
      </c>
      <c r="K41" s="15" t="s">
        <v>161</v>
      </c>
      <c r="L41" s="15"/>
    </row>
    <row r="42" spans="1:18" ht="58.5" customHeight="1">
      <c r="A42" s="7" t="s">
        <v>935</v>
      </c>
      <c r="B42" s="26"/>
      <c r="C42" s="26" t="s">
        <v>936</v>
      </c>
      <c r="D42" s="27">
        <v>39333</v>
      </c>
      <c r="E42" s="28" t="s">
        <v>160</v>
      </c>
      <c r="F42" s="12">
        <v>11</v>
      </c>
      <c r="G42" s="12">
        <v>11</v>
      </c>
      <c r="H42" s="12" t="s">
        <v>30</v>
      </c>
      <c r="I42" s="12">
        <v>12</v>
      </c>
      <c r="J42" s="14">
        <f t="shared" si="0"/>
        <v>40</v>
      </c>
      <c r="K42" s="15" t="s">
        <v>161</v>
      </c>
      <c r="L42" s="15"/>
    </row>
    <row r="43" spans="1:18" ht="58.5" customHeight="1">
      <c r="A43" s="7" t="s">
        <v>937</v>
      </c>
      <c r="B43" s="26"/>
      <c r="C43" s="26" t="s">
        <v>938</v>
      </c>
      <c r="D43" s="27">
        <v>39442</v>
      </c>
      <c r="E43" s="28" t="s">
        <v>174</v>
      </c>
      <c r="F43" s="12">
        <v>11</v>
      </c>
      <c r="G43" s="12">
        <v>11</v>
      </c>
      <c r="H43" s="12" t="s">
        <v>30</v>
      </c>
      <c r="I43" s="12">
        <v>7</v>
      </c>
      <c r="J43" s="14">
        <f t="shared" si="0"/>
        <v>23.333333333333332</v>
      </c>
      <c r="K43" s="17" t="s">
        <v>175</v>
      </c>
      <c r="L43" s="15"/>
    </row>
    <row r="44" spans="1:18" ht="60" customHeight="1">
      <c r="A44" s="7" t="s">
        <v>939</v>
      </c>
      <c r="B44" s="26"/>
      <c r="C44" s="43" t="s">
        <v>940</v>
      </c>
      <c r="D44" s="27">
        <v>39596</v>
      </c>
      <c r="E44" s="28" t="s">
        <v>198</v>
      </c>
      <c r="F44" s="12" t="s">
        <v>887</v>
      </c>
      <c r="G44" s="12">
        <v>11</v>
      </c>
      <c r="H44" s="12" t="s">
        <v>21</v>
      </c>
      <c r="I44" s="13">
        <v>14</v>
      </c>
      <c r="J44" s="14">
        <f t="shared" si="0"/>
        <v>46.666666666666664</v>
      </c>
      <c r="K44" s="29" t="s">
        <v>852</v>
      </c>
      <c r="L44" s="15"/>
    </row>
    <row r="45" spans="1:18" ht="60" customHeight="1">
      <c r="A45" s="7" t="s">
        <v>941</v>
      </c>
      <c r="B45" s="26"/>
      <c r="C45" s="43" t="s">
        <v>942</v>
      </c>
      <c r="D45" s="27">
        <v>39410</v>
      </c>
      <c r="E45" s="28" t="s">
        <v>198</v>
      </c>
      <c r="F45" s="12" t="s">
        <v>887</v>
      </c>
      <c r="G45" s="12">
        <v>11</v>
      </c>
      <c r="H45" s="2" t="s">
        <v>30</v>
      </c>
      <c r="I45" s="13">
        <v>13</v>
      </c>
      <c r="J45" s="14">
        <f t="shared" si="0"/>
        <v>43.333333333333336</v>
      </c>
      <c r="K45" s="29" t="s">
        <v>852</v>
      </c>
      <c r="L45" s="15"/>
    </row>
    <row r="46" spans="1:18" ht="58.5" customHeight="1">
      <c r="A46" s="43" t="s">
        <v>943</v>
      </c>
      <c r="B46" s="26"/>
      <c r="C46" s="43" t="s">
        <v>944</v>
      </c>
      <c r="D46" s="27">
        <v>39588</v>
      </c>
      <c r="E46" s="28" t="s">
        <v>198</v>
      </c>
      <c r="F46" s="12" t="s">
        <v>887</v>
      </c>
      <c r="G46" s="12">
        <v>11</v>
      </c>
      <c r="H46" s="12" t="s">
        <v>30</v>
      </c>
      <c r="I46" s="13">
        <v>7</v>
      </c>
      <c r="J46" s="14">
        <f t="shared" si="0"/>
        <v>23.333333333333332</v>
      </c>
      <c r="K46" s="29" t="s">
        <v>852</v>
      </c>
      <c r="L46" s="15"/>
    </row>
    <row r="47" spans="1:18" ht="58.5" customHeight="1">
      <c r="A47" s="43" t="s">
        <v>945</v>
      </c>
      <c r="B47" s="26"/>
      <c r="C47" s="92" t="s">
        <v>946</v>
      </c>
      <c r="D47" s="27">
        <v>39567</v>
      </c>
      <c r="E47" s="28" t="s">
        <v>208</v>
      </c>
      <c r="F47" s="12">
        <v>11</v>
      </c>
      <c r="G47" s="12">
        <v>11</v>
      </c>
      <c r="H47" s="12" t="s">
        <v>21</v>
      </c>
      <c r="I47" s="12">
        <v>15</v>
      </c>
      <c r="J47" s="14">
        <f t="shared" si="0"/>
        <v>50</v>
      </c>
      <c r="K47" s="29" t="s">
        <v>209</v>
      </c>
      <c r="L47" s="15"/>
    </row>
    <row r="48" spans="1:18" ht="57" customHeight="1">
      <c r="A48" s="7" t="s">
        <v>947</v>
      </c>
      <c r="B48" s="26"/>
      <c r="C48" s="61" t="s">
        <v>948</v>
      </c>
      <c r="D48" s="27">
        <v>39676</v>
      </c>
      <c r="E48" s="28" t="s">
        <v>208</v>
      </c>
      <c r="F48" s="12">
        <v>11</v>
      </c>
      <c r="G48" s="12">
        <v>11</v>
      </c>
      <c r="H48" s="12" t="s">
        <v>30</v>
      </c>
      <c r="I48" s="12">
        <v>10</v>
      </c>
      <c r="J48" s="14">
        <f t="shared" si="0"/>
        <v>33.333333333333329</v>
      </c>
      <c r="K48" s="15" t="s">
        <v>209</v>
      </c>
      <c r="L48" s="15"/>
      <c r="M48" s="3"/>
      <c r="N48" s="3"/>
      <c r="O48" s="3"/>
      <c r="P48" s="3"/>
      <c r="Q48" s="3"/>
      <c r="R48" s="3"/>
    </row>
    <row r="49" spans="1:18" ht="54.75" customHeight="1">
      <c r="A49" s="7" t="s">
        <v>949</v>
      </c>
      <c r="B49" s="26"/>
      <c r="C49" s="221" t="s">
        <v>950</v>
      </c>
      <c r="D49" s="27">
        <v>39504</v>
      </c>
      <c r="E49" s="28" t="s">
        <v>222</v>
      </c>
      <c r="F49" s="121" t="s">
        <v>887</v>
      </c>
      <c r="G49" s="121">
        <v>11</v>
      </c>
      <c r="H49" s="121" t="s">
        <v>30</v>
      </c>
      <c r="I49" s="121">
        <v>12</v>
      </c>
      <c r="J49" s="122">
        <f t="shared" si="0"/>
        <v>40</v>
      </c>
      <c r="K49" s="121" t="s">
        <v>473</v>
      </c>
      <c r="L49" s="15"/>
      <c r="M49" s="3"/>
      <c r="N49" s="3"/>
      <c r="O49" s="3"/>
      <c r="P49" s="3"/>
      <c r="Q49" s="3"/>
      <c r="R49" s="3"/>
    </row>
    <row r="50" spans="1:18">
      <c r="A50" s="907" t="s">
        <v>544</v>
      </c>
      <c r="B50" s="907"/>
      <c r="C50" s="907"/>
      <c r="D50" s="907"/>
      <c r="E50" s="907"/>
      <c r="F50" s="907"/>
      <c r="G50" s="907"/>
      <c r="H50" s="907"/>
      <c r="I50" s="907"/>
      <c r="J50" s="907"/>
      <c r="K50" s="907"/>
      <c r="L50" s="911"/>
    </row>
    <row r="51" spans="1:18" ht="15" customHeight="1">
      <c r="B51" s="15"/>
      <c r="C51" s="15"/>
      <c r="D51" s="15"/>
      <c r="E51" s="123"/>
      <c r="F51" s="15"/>
      <c r="G51" s="15"/>
      <c r="H51" s="15"/>
      <c r="I51" s="15"/>
      <c r="J51" s="15"/>
      <c r="K51" s="15"/>
      <c r="L51" s="15"/>
    </row>
    <row r="52" spans="1:18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8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</sheetData>
  <autoFilter ref="A11:CM50"/>
  <mergeCells count="6">
    <mergeCell ref="A50:L50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R68"/>
  <sheetViews>
    <sheetView topLeftCell="F34" workbookViewId="0"/>
  </sheetViews>
  <sheetFormatPr defaultColWidth="10.42578125" defaultRowHeight="12.75"/>
  <cols>
    <col min="1" max="1" width="39" customWidth="1"/>
    <col min="2" max="2" width="4.85546875" customWidth="1"/>
    <col min="3" max="3" width="34" customWidth="1"/>
    <col min="4" max="4" width="16.28515625" customWidth="1"/>
    <col min="5" max="5" width="57.7109375" customWidth="1"/>
    <col min="7" max="7" width="18" customWidth="1"/>
    <col min="8" max="10" width="22" customWidth="1"/>
    <col min="11" max="11" width="35.7109375" customWidth="1"/>
    <col min="12" max="12" width="37.140625" customWidth="1"/>
  </cols>
  <sheetData>
    <row r="2" spans="1:13" ht="13.5" customHeight="1">
      <c r="D2" s="905" t="s">
        <v>1</v>
      </c>
      <c r="E2" s="906"/>
      <c r="F2" s="906"/>
      <c r="G2" s="906"/>
      <c r="H2" s="906"/>
      <c r="I2" s="906"/>
      <c r="J2" s="906"/>
      <c r="K2" s="906"/>
      <c r="L2" s="906"/>
      <c r="M2" s="906"/>
    </row>
    <row r="3" spans="1:13">
      <c r="D3" s="907" t="s">
        <v>2</v>
      </c>
      <c r="E3" s="907"/>
      <c r="F3" s="907"/>
      <c r="G3" s="907"/>
      <c r="H3" s="907"/>
      <c r="I3" s="907"/>
      <c r="J3" s="907"/>
      <c r="K3" s="907"/>
      <c r="L3" s="907"/>
      <c r="M3" s="907"/>
    </row>
    <row r="4" spans="1:13" ht="27" customHeight="1">
      <c r="D4" s="908" t="s">
        <v>3</v>
      </c>
      <c r="E4" s="908"/>
      <c r="F4" s="908"/>
      <c r="G4" s="908"/>
      <c r="H4" s="908"/>
      <c r="I4" s="908"/>
      <c r="J4" s="908"/>
      <c r="K4" s="908"/>
      <c r="L4" s="908"/>
      <c r="M4" s="908"/>
    </row>
    <row r="5" spans="1:13">
      <c r="D5" s="907" t="s">
        <v>224</v>
      </c>
      <c r="E5" s="907"/>
      <c r="F5" s="907"/>
      <c r="G5" s="907"/>
      <c r="H5" s="907"/>
      <c r="I5" s="907"/>
      <c r="J5" s="907"/>
      <c r="K5" s="907"/>
      <c r="L5" s="907"/>
      <c r="M5" s="907"/>
    </row>
    <row r="8" spans="1:13" ht="29.25" customHeight="1">
      <c r="C8" s="909" t="s">
        <v>5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11" spans="1:13" ht="51">
      <c r="B11" s="5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</row>
    <row r="12" spans="1:13" ht="51">
      <c r="A12" s="68" t="s">
        <v>951</v>
      </c>
      <c r="B12" s="8"/>
      <c r="C12" s="9" t="s">
        <v>645</v>
      </c>
      <c r="D12" s="126">
        <v>39995</v>
      </c>
      <c r="E12" s="11" t="s">
        <v>19</v>
      </c>
      <c r="F12" s="12">
        <v>9</v>
      </c>
      <c r="G12" s="12">
        <v>9</v>
      </c>
      <c r="H12" s="12" t="s">
        <v>21</v>
      </c>
      <c r="I12" s="71">
        <v>70</v>
      </c>
      <c r="J12" s="14">
        <f t="shared" ref="J12:J64" si="0">I12/90*100</f>
        <v>77.777777777777786</v>
      </c>
      <c r="K12" s="15" t="s">
        <v>952</v>
      </c>
      <c r="L12" s="15"/>
    </row>
    <row r="13" spans="1:13" ht="51">
      <c r="A13" s="68" t="s">
        <v>953</v>
      </c>
      <c r="B13" s="8"/>
      <c r="C13" s="199" t="s">
        <v>954</v>
      </c>
      <c r="D13" s="126">
        <v>39750</v>
      </c>
      <c r="E13" s="11" t="s">
        <v>19</v>
      </c>
      <c r="F13" s="12">
        <v>9</v>
      </c>
      <c r="G13" s="12">
        <v>9</v>
      </c>
      <c r="H13" s="12" t="s">
        <v>25</v>
      </c>
      <c r="I13" s="71">
        <v>65</v>
      </c>
      <c r="J13" s="14">
        <f t="shared" si="0"/>
        <v>72.222222222222214</v>
      </c>
      <c r="K13" s="15" t="s">
        <v>952</v>
      </c>
      <c r="L13" s="15"/>
    </row>
    <row r="14" spans="1:13" ht="51">
      <c r="A14" s="68" t="s">
        <v>955</v>
      </c>
      <c r="B14" s="8"/>
      <c r="C14" s="199" t="s">
        <v>641</v>
      </c>
      <c r="D14" s="126">
        <v>40139</v>
      </c>
      <c r="E14" s="11" t="s">
        <v>19</v>
      </c>
      <c r="F14" s="12">
        <v>9</v>
      </c>
      <c r="G14" s="12">
        <v>9</v>
      </c>
      <c r="H14" s="12" t="s">
        <v>25</v>
      </c>
      <c r="I14" s="71">
        <v>63</v>
      </c>
      <c r="J14" s="14">
        <f t="shared" si="0"/>
        <v>70</v>
      </c>
      <c r="K14" s="15" t="s">
        <v>952</v>
      </c>
      <c r="L14" s="15"/>
    </row>
    <row r="15" spans="1:13" ht="51">
      <c r="A15" s="68" t="s">
        <v>956</v>
      </c>
      <c r="B15" s="8"/>
      <c r="C15" s="199" t="s">
        <v>647</v>
      </c>
      <c r="D15" s="126">
        <v>40200</v>
      </c>
      <c r="E15" s="11" t="s">
        <v>19</v>
      </c>
      <c r="F15" s="12">
        <v>9</v>
      </c>
      <c r="G15" s="12">
        <v>9</v>
      </c>
      <c r="H15" s="12" t="s">
        <v>25</v>
      </c>
      <c r="I15" s="71">
        <v>62</v>
      </c>
      <c r="J15" s="14">
        <f t="shared" si="0"/>
        <v>68.888888888888886</v>
      </c>
      <c r="K15" s="15" t="s">
        <v>952</v>
      </c>
      <c r="L15" s="15"/>
    </row>
    <row r="16" spans="1:13" ht="51">
      <c r="A16" s="68" t="s">
        <v>957</v>
      </c>
      <c r="B16" s="8"/>
      <c r="C16" s="199" t="s">
        <v>958</v>
      </c>
      <c r="D16" s="126">
        <v>40176</v>
      </c>
      <c r="E16" s="11" t="s">
        <v>19</v>
      </c>
      <c r="F16" s="12">
        <v>9</v>
      </c>
      <c r="G16" s="12">
        <v>9</v>
      </c>
      <c r="H16" s="12" t="s">
        <v>25</v>
      </c>
      <c r="I16" s="71">
        <v>62</v>
      </c>
      <c r="J16" s="14">
        <f t="shared" si="0"/>
        <v>68.888888888888886</v>
      </c>
      <c r="K16" s="15" t="s">
        <v>952</v>
      </c>
      <c r="L16" s="15"/>
    </row>
    <row r="17" spans="1:12" ht="51">
      <c r="A17" s="68" t="s">
        <v>959</v>
      </c>
      <c r="B17" s="8"/>
      <c r="C17" s="199" t="s">
        <v>643</v>
      </c>
      <c r="D17" s="126">
        <v>40137</v>
      </c>
      <c r="E17" s="11" t="s">
        <v>19</v>
      </c>
      <c r="F17" s="12">
        <v>9</v>
      </c>
      <c r="G17" s="12">
        <v>9</v>
      </c>
      <c r="H17" s="12" t="s">
        <v>25</v>
      </c>
      <c r="I17" s="71">
        <v>59</v>
      </c>
      <c r="J17" s="14">
        <f t="shared" si="0"/>
        <v>65.555555555555557</v>
      </c>
      <c r="K17" s="15" t="s">
        <v>952</v>
      </c>
      <c r="L17" s="15"/>
    </row>
    <row r="18" spans="1:12" ht="51">
      <c r="A18" s="68" t="s">
        <v>960</v>
      </c>
      <c r="B18" s="8"/>
      <c r="C18" s="199" t="s">
        <v>961</v>
      </c>
      <c r="D18" s="126">
        <v>40335</v>
      </c>
      <c r="E18" s="11" t="s">
        <v>19</v>
      </c>
      <c r="F18" s="12">
        <v>9</v>
      </c>
      <c r="G18" s="12">
        <v>9</v>
      </c>
      <c r="H18" s="12" t="s">
        <v>25</v>
      </c>
      <c r="I18" s="71">
        <v>58</v>
      </c>
      <c r="J18" s="14">
        <f t="shared" si="0"/>
        <v>64.444444444444443</v>
      </c>
      <c r="K18" s="15" t="s">
        <v>952</v>
      </c>
      <c r="L18" s="15"/>
    </row>
    <row r="19" spans="1:12" ht="51">
      <c r="A19" s="68" t="s">
        <v>962</v>
      </c>
      <c r="B19" s="8"/>
      <c r="C19" s="199" t="s">
        <v>649</v>
      </c>
      <c r="D19" s="149">
        <v>40269</v>
      </c>
      <c r="E19" s="11" t="s">
        <v>19</v>
      </c>
      <c r="F19" s="12">
        <v>9</v>
      </c>
      <c r="G19" s="12">
        <v>9</v>
      </c>
      <c r="H19" s="12" t="s">
        <v>25</v>
      </c>
      <c r="I19" s="71">
        <v>57</v>
      </c>
      <c r="J19" s="14">
        <f t="shared" si="0"/>
        <v>63.333333333333329</v>
      </c>
      <c r="K19" s="15" t="s">
        <v>952</v>
      </c>
      <c r="L19" s="15"/>
    </row>
    <row r="20" spans="1:12" ht="51">
      <c r="A20" s="68" t="s">
        <v>963</v>
      </c>
      <c r="B20" s="8"/>
      <c r="C20" s="199" t="s">
        <v>964</v>
      </c>
      <c r="D20" s="126">
        <v>40086</v>
      </c>
      <c r="E20" s="11" t="s">
        <v>19</v>
      </c>
      <c r="F20" s="12">
        <v>9</v>
      </c>
      <c r="G20" s="12">
        <v>9</v>
      </c>
      <c r="H20" s="12" t="s">
        <v>25</v>
      </c>
      <c r="I20" s="71">
        <v>56</v>
      </c>
      <c r="J20" s="14">
        <f t="shared" si="0"/>
        <v>62.222222222222221</v>
      </c>
      <c r="K20" s="15" t="s">
        <v>952</v>
      </c>
      <c r="L20" s="15"/>
    </row>
    <row r="21" spans="1:12" ht="51">
      <c r="A21" s="68" t="s">
        <v>965</v>
      </c>
      <c r="B21" s="8"/>
      <c r="C21" s="199" t="s">
        <v>966</v>
      </c>
      <c r="D21" s="126">
        <v>40081</v>
      </c>
      <c r="E21" s="11" t="s">
        <v>19</v>
      </c>
      <c r="F21" s="12">
        <v>9</v>
      </c>
      <c r="G21" s="12">
        <v>9</v>
      </c>
      <c r="H21" s="12" t="s">
        <v>25</v>
      </c>
      <c r="I21" s="71">
        <v>50</v>
      </c>
      <c r="J21" s="14">
        <f t="shared" si="0"/>
        <v>55.555555555555557</v>
      </c>
      <c r="K21" s="15" t="s">
        <v>952</v>
      </c>
      <c r="L21" s="15"/>
    </row>
    <row r="22" spans="1:12" ht="51">
      <c r="A22" s="68" t="s">
        <v>967</v>
      </c>
      <c r="B22" s="8"/>
      <c r="C22" s="199" t="s">
        <v>968</v>
      </c>
      <c r="D22" s="10">
        <v>39892</v>
      </c>
      <c r="E22" s="11" t="s">
        <v>19</v>
      </c>
      <c r="F22" s="12">
        <v>9</v>
      </c>
      <c r="G22" s="12">
        <v>9</v>
      </c>
      <c r="H22" s="12" t="s">
        <v>30</v>
      </c>
      <c r="I22" s="71">
        <v>42</v>
      </c>
      <c r="J22" s="14">
        <f t="shared" si="0"/>
        <v>46.666666666666664</v>
      </c>
      <c r="K22" s="15" t="s">
        <v>952</v>
      </c>
      <c r="L22" s="15"/>
    </row>
    <row r="23" spans="1:12" ht="51">
      <c r="A23" s="68" t="s">
        <v>969</v>
      </c>
      <c r="B23" s="8"/>
      <c r="C23" s="199" t="s">
        <v>970</v>
      </c>
      <c r="D23" s="149">
        <v>39921</v>
      </c>
      <c r="E23" s="11" t="s">
        <v>19</v>
      </c>
      <c r="F23" s="12">
        <v>9</v>
      </c>
      <c r="G23" s="12">
        <v>9</v>
      </c>
      <c r="H23" s="12" t="s">
        <v>30</v>
      </c>
      <c r="I23" s="71">
        <v>39</v>
      </c>
      <c r="J23" s="14">
        <f t="shared" si="0"/>
        <v>43.333333333333336</v>
      </c>
      <c r="K23" s="15" t="s">
        <v>952</v>
      </c>
      <c r="L23" s="15"/>
    </row>
    <row r="24" spans="1:12" ht="51">
      <c r="A24" s="68" t="s">
        <v>971</v>
      </c>
      <c r="B24" s="8"/>
      <c r="C24" s="199" t="s">
        <v>972</v>
      </c>
      <c r="D24" s="149">
        <v>39876</v>
      </c>
      <c r="E24" s="11" t="s">
        <v>19</v>
      </c>
      <c r="F24" s="12">
        <v>9</v>
      </c>
      <c r="G24" s="12">
        <v>9</v>
      </c>
      <c r="H24" s="12" t="s">
        <v>30</v>
      </c>
      <c r="I24" s="71">
        <v>38</v>
      </c>
      <c r="J24" s="14">
        <f t="shared" si="0"/>
        <v>42.222222222222221</v>
      </c>
      <c r="K24" s="15" t="s">
        <v>952</v>
      </c>
      <c r="L24" s="15"/>
    </row>
    <row r="25" spans="1:12" ht="58.5" customHeight="1">
      <c r="A25" s="68" t="s">
        <v>973</v>
      </c>
      <c r="B25" s="8"/>
      <c r="C25" s="199" t="s">
        <v>974</v>
      </c>
      <c r="D25" s="126">
        <v>39954</v>
      </c>
      <c r="E25" s="11" t="s">
        <v>19</v>
      </c>
      <c r="F25" s="12">
        <v>9</v>
      </c>
      <c r="G25" s="12">
        <v>9</v>
      </c>
      <c r="H25" s="12" t="s">
        <v>30</v>
      </c>
      <c r="I25" s="71">
        <v>37</v>
      </c>
      <c r="J25" s="14">
        <f t="shared" si="0"/>
        <v>41.111111111111107</v>
      </c>
      <c r="K25" s="15" t="s">
        <v>952</v>
      </c>
      <c r="L25" s="15"/>
    </row>
    <row r="26" spans="1:12" ht="57" customHeight="1">
      <c r="A26" s="68" t="s">
        <v>975</v>
      </c>
      <c r="B26" s="17"/>
      <c r="C26" s="18" t="s">
        <v>976</v>
      </c>
      <c r="D26" s="74">
        <v>40070</v>
      </c>
      <c r="E26" s="11" t="s">
        <v>51</v>
      </c>
      <c r="F26" s="12">
        <v>9</v>
      </c>
      <c r="G26" s="12">
        <v>9</v>
      </c>
      <c r="H26" s="20" t="s">
        <v>52</v>
      </c>
      <c r="I26" s="71">
        <v>64</v>
      </c>
      <c r="J26" s="14">
        <f t="shared" si="0"/>
        <v>71.111111111111114</v>
      </c>
      <c r="K26" s="18" t="s">
        <v>235</v>
      </c>
      <c r="L26" s="15"/>
    </row>
    <row r="27" spans="1:12" ht="57" customHeight="1">
      <c r="A27" s="68" t="s">
        <v>977</v>
      </c>
      <c r="B27" s="17"/>
      <c r="C27" s="76" t="s">
        <v>674</v>
      </c>
      <c r="D27" s="75">
        <v>40002</v>
      </c>
      <c r="E27" s="11" t="s">
        <v>51</v>
      </c>
      <c r="F27" s="12">
        <v>9</v>
      </c>
      <c r="G27" s="12">
        <v>9</v>
      </c>
      <c r="H27" s="24" t="s">
        <v>59</v>
      </c>
      <c r="I27" s="71">
        <v>61</v>
      </c>
      <c r="J27" s="14">
        <f t="shared" si="0"/>
        <v>67.777777777777786</v>
      </c>
      <c r="K27" s="21" t="s">
        <v>235</v>
      </c>
      <c r="L27" s="15"/>
    </row>
    <row r="28" spans="1:12" ht="57" customHeight="1">
      <c r="A28" s="68" t="s">
        <v>978</v>
      </c>
      <c r="B28" s="17"/>
      <c r="C28" s="76" t="s">
        <v>979</v>
      </c>
      <c r="D28" s="75">
        <v>39957</v>
      </c>
      <c r="E28" s="11" t="s">
        <v>51</v>
      </c>
      <c r="F28" s="12">
        <v>9</v>
      </c>
      <c r="G28" s="12">
        <v>9</v>
      </c>
      <c r="H28" s="24" t="s">
        <v>59</v>
      </c>
      <c r="I28" s="71">
        <v>50</v>
      </c>
      <c r="J28" s="14">
        <f t="shared" si="0"/>
        <v>55.555555555555557</v>
      </c>
      <c r="K28" s="21" t="s">
        <v>235</v>
      </c>
      <c r="L28" s="15"/>
    </row>
    <row r="29" spans="1:12" ht="57" customHeight="1">
      <c r="A29" s="68" t="s">
        <v>980</v>
      </c>
      <c r="B29" s="17"/>
      <c r="C29" s="76" t="s">
        <v>981</v>
      </c>
      <c r="D29" s="75">
        <v>40059</v>
      </c>
      <c r="E29" s="11" t="s">
        <v>51</v>
      </c>
      <c r="F29" s="12">
        <v>9</v>
      </c>
      <c r="G29" s="12">
        <v>9</v>
      </c>
      <c r="H29" s="24" t="s">
        <v>59</v>
      </c>
      <c r="I29" s="71">
        <v>48</v>
      </c>
      <c r="J29" s="14">
        <f t="shared" si="0"/>
        <v>53.333333333333336</v>
      </c>
      <c r="K29" s="21" t="s">
        <v>235</v>
      </c>
      <c r="L29" s="15"/>
    </row>
    <row r="30" spans="1:12" ht="57" customHeight="1">
      <c r="A30" s="68" t="s">
        <v>982</v>
      </c>
      <c r="B30" s="17"/>
      <c r="C30" s="76" t="s">
        <v>983</v>
      </c>
      <c r="D30" s="75">
        <v>40330</v>
      </c>
      <c r="E30" s="11" t="s">
        <v>51</v>
      </c>
      <c r="F30" s="12">
        <v>9</v>
      </c>
      <c r="G30" s="12">
        <v>9</v>
      </c>
      <c r="H30" s="25" t="s">
        <v>64</v>
      </c>
      <c r="I30" s="71">
        <v>42</v>
      </c>
      <c r="J30" s="14">
        <f t="shared" si="0"/>
        <v>46.666666666666664</v>
      </c>
      <c r="K30" s="21" t="s">
        <v>235</v>
      </c>
      <c r="L30" s="15"/>
    </row>
    <row r="31" spans="1:12" ht="57" customHeight="1">
      <c r="A31" s="68" t="s">
        <v>984</v>
      </c>
      <c r="B31" s="17"/>
      <c r="C31" s="237" t="s">
        <v>985</v>
      </c>
      <c r="D31" s="238">
        <v>40119</v>
      </c>
      <c r="E31" s="11" t="s">
        <v>51</v>
      </c>
      <c r="F31" s="12">
        <v>9</v>
      </c>
      <c r="G31" s="12">
        <v>9</v>
      </c>
      <c r="H31" s="25" t="s">
        <v>64</v>
      </c>
      <c r="I31" s="71">
        <v>41</v>
      </c>
      <c r="J31" s="14">
        <f t="shared" si="0"/>
        <v>45.555555555555557</v>
      </c>
      <c r="K31" s="21" t="s">
        <v>235</v>
      </c>
      <c r="L31" s="15"/>
    </row>
    <row r="32" spans="1:12" ht="60" customHeight="1">
      <c r="A32" s="68" t="s">
        <v>986</v>
      </c>
      <c r="B32" s="26"/>
      <c r="C32" s="28" t="s">
        <v>987</v>
      </c>
      <c r="D32" s="27">
        <v>40140</v>
      </c>
      <c r="E32" s="28" t="s">
        <v>79</v>
      </c>
      <c r="F32" s="12">
        <v>9</v>
      </c>
      <c r="G32" s="12">
        <v>9</v>
      </c>
      <c r="H32" s="12" t="s">
        <v>21</v>
      </c>
      <c r="I32" s="71">
        <v>48</v>
      </c>
      <c r="J32" s="14">
        <f t="shared" si="0"/>
        <v>53.333333333333336</v>
      </c>
      <c r="K32" s="15" t="s">
        <v>988</v>
      </c>
      <c r="L32" s="15"/>
    </row>
    <row r="33" spans="1:12" ht="60" customHeight="1">
      <c r="A33" s="68" t="s">
        <v>989</v>
      </c>
      <c r="B33" s="26"/>
      <c r="C33" s="203" t="s">
        <v>990</v>
      </c>
      <c r="D33" s="27">
        <v>40170</v>
      </c>
      <c r="E33" s="28" t="s">
        <v>79</v>
      </c>
      <c r="F33" s="12">
        <v>9</v>
      </c>
      <c r="G33" s="12">
        <v>9</v>
      </c>
      <c r="H33" s="12" t="s">
        <v>25</v>
      </c>
      <c r="I33" s="71">
        <v>43</v>
      </c>
      <c r="J33" s="14">
        <f t="shared" si="0"/>
        <v>47.777777777777779</v>
      </c>
      <c r="K33" t="s">
        <v>988</v>
      </c>
      <c r="L33" s="15"/>
    </row>
    <row r="34" spans="1:12" ht="58.5" customHeight="1">
      <c r="A34" s="68" t="s">
        <v>991</v>
      </c>
      <c r="B34" s="90"/>
      <c r="C34" s="239" t="s">
        <v>690</v>
      </c>
      <c r="D34" s="36">
        <v>40117</v>
      </c>
      <c r="E34" s="28" t="s">
        <v>95</v>
      </c>
      <c r="F34" s="12">
        <v>9</v>
      </c>
      <c r="G34" s="12">
        <v>9</v>
      </c>
      <c r="H34" s="86" t="s">
        <v>21</v>
      </c>
      <c r="I34" s="71">
        <v>59</v>
      </c>
      <c r="J34" s="14">
        <f t="shared" si="0"/>
        <v>65.555555555555557</v>
      </c>
      <c r="K34" s="15" t="s">
        <v>576</v>
      </c>
      <c r="L34" s="15"/>
    </row>
    <row r="35" spans="1:12" ht="58.5" customHeight="1">
      <c r="A35" s="68" t="s">
        <v>992</v>
      </c>
      <c r="B35" s="90"/>
      <c r="C35" s="240" t="s">
        <v>702</v>
      </c>
      <c r="D35" s="36">
        <v>40025</v>
      </c>
      <c r="E35" s="28" t="s">
        <v>95</v>
      </c>
      <c r="F35" s="12">
        <v>9</v>
      </c>
      <c r="G35" s="12">
        <v>9</v>
      </c>
      <c r="H35" s="86" t="s">
        <v>25</v>
      </c>
      <c r="I35" s="71">
        <v>57</v>
      </c>
      <c r="J35" s="14">
        <f t="shared" si="0"/>
        <v>63.333333333333329</v>
      </c>
      <c r="K35" s="15" t="s">
        <v>576</v>
      </c>
      <c r="L35" s="15"/>
    </row>
    <row r="36" spans="1:12" ht="58.5" customHeight="1">
      <c r="A36" s="68" t="s">
        <v>993</v>
      </c>
      <c r="B36" s="90"/>
      <c r="C36" s="240" t="s">
        <v>692</v>
      </c>
      <c r="D36" s="39">
        <v>40223</v>
      </c>
      <c r="E36" s="28" t="s">
        <v>95</v>
      </c>
      <c r="F36" s="12">
        <v>9</v>
      </c>
      <c r="G36" s="12">
        <v>9</v>
      </c>
      <c r="H36" s="86" t="s">
        <v>25</v>
      </c>
      <c r="I36" s="71">
        <v>55</v>
      </c>
      <c r="J36" s="14">
        <f t="shared" si="0"/>
        <v>61.111111111111114</v>
      </c>
      <c r="K36" s="15" t="s">
        <v>576</v>
      </c>
      <c r="L36" s="15"/>
    </row>
    <row r="37" spans="1:12" ht="58.5" customHeight="1">
      <c r="A37" s="68" t="s">
        <v>994</v>
      </c>
      <c r="B37" s="90"/>
      <c r="C37" s="240" t="s">
        <v>696</v>
      </c>
      <c r="D37" s="36">
        <v>39865</v>
      </c>
      <c r="E37" s="28" t="s">
        <v>95</v>
      </c>
      <c r="F37" s="12">
        <v>9</v>
      </c>
      <c r="G37" s="12">
        <v>9</v>
      </c>
      <c r="H37" s="86" t="s">
        <v>30</v>
      </c>
      <c r="I37" s="71">
        <v>43</v>
      </c>
      <c r="J37" s="14">
        <f t="shared" si="0"/>
        <v>47.777777777777779</v>
      </c>
      <c r="K37" s="15" t="s">
        <v>576</v>
      </c>
      <c r="L37" s="15"/>
    </row>
    <row r="38" spans="1:12" ht="58.5" customHeight="1">
      <c r="A38" s="68" t="s">
        <v>995</v>
      </c>
      <c r="B38" s="26"/>
      <c r="C38" s="241" t="s">
        <v>996</v>
      </c>
      <c r="D38" s="36">
        <v>40001</v>
      </c>
      <c r="E38" s="28" t="s">
        <v>95</v>
      </c>
      <c r="F38" s="12">
        <v>9</v>
      </c>
      <c r="G38" s="12">
        <v>9</v>
      </c>
      <c r="H38" s="86" t="s">
        <v>30</v>
      </c>
      <c r="I38" s="71">
        <v>39</v>
      </c>
      <c r="J38" s="14">
        <f t="shared" si="0"/>
        <v>43.333333333333336</v>
      </c>
      <c r="K38" s="15" t="s">
        <v>576</v>
      </c>
      <c r="L38" s="15"/>
    </row>
    <row r="39" spans="1:12" ht="58.5" customHeight="1">
      <c r="A39" s="68" t="s">
        <v>997</v>
      </c>
      <c r="B39" s="26"/>
      <c r="C39" s="38" t="s">
        <v>998</v>
      </c>
      <c r="D39" s="36">
        <v>39999</v>
      </c>
      <c r="E39" s="28" t="s">
        <v>113</v>
      </c>
      <c r="F39" s="12">
        <v>9</v>
      </c>
      <c r="G39" s="12">
        <v>9</v>
      </c>
      <c r="H39" s="12" t="s">
        <v>21</v>
      </c>
      <c r="I39" s="12">
        <v>65</v>
      </c>
      <c r="J39" s="14">
        <f t="shared" si="0"/>
        <v>72.222222222222214</v>
      </c>
      <c r="K39" s="15" t="s">
        <v>999</v>
      </c>
      <c r="L39" s="15"/>
    </row>
    <row r="40" spans="1:12" ht="57" customHeight="1">
      <c r="A40" s="68" t="s">
        <v>1000</v>
      </c>
      <c r="B40" s="26"/>
      <c r="C40" s="26" t="s">
        <v>712</v>
      </c>
      <c r="D40" s="27">
        <v>40035</v>
      </c>
      <c r="E40" s="28" t="s">
        <v>120</v>
      </c>
      <c r="F40" s="12">
        <v>9</v>
      </c>
      <c r="G40" s="12">
        <v>9</v>
      </c>
      <c r="H40" s="12" t="s">
        <v>21</v>
      </c>
      <c r="I40" s="71">
        <v>54</v>
      </c>
      <c r="J40" s="14">
        <f t="shared" si="0"/>
        <v>60</v>
      </c>
      <c r="K40" s="15" t="s">
        <v>1001</v>
      </c>
      <c r="L40" s="15"/>
    </row>
    <row r="41" spans="1:12" ht="57" customHeight="1">
      <c r="A41" s="68" t="s">
        <v>1002</v>
      </c>
      <c r="B41" s="26"/>
      <c r="C41" s="26" t="s">
        <v>1003</v>
      </c>
      <c r="D41" s="27">
        <v>40075</v>
      </c>
      <c r="E41" s="28" t="s">
        <v>120</v>
      </c>
      <c r="F41" s="12">
        <v>9</v>
      </c>
      <c r="G41" s="12">
        <v>9</v>
      </c>
      <c r="H41" s="12" t="s">
        <v>211</v>
      </c>
      <c r="I41" s="71">
        <v>46</v>
      </c>
      <c r="J41" s="14">
        <f t="shared" si="0"/>
        <v>51.111111111111107</v>
      </c>
      <c r="K41" s="15" t="s">
        <v>1001</v>
      </c>
      <c r="L41" s="15"/>
    </row>
    <row r="42" spans="1:12" ht="58.5" customHeight="1">
      <c r="A42" s="68" t="s">
        <v>1004</v>
      </c>
      <c r="B42" s="26"/>
      <c r="C42" s="26" t="s">
        <v>1005</v>
      </c>
      <c r="D42" s="27">
        <v>39978</v>
      </c>
      <c r="E42" s="28" t="s">
        <v>120</v>
      </c>
      <c r="F42" s="12">
        <v>9</v>
      </c>
      <c r="G42" s="12">
        <v>9</v>
      </c>
      <c r="H42" s="12" t="s">
        <v>211</v>
      </c>
      <c r="I42" s="71">
        <v>45</v>
      </c>
      <c r="J42" s="14">
        <f t="shared" si="0"/>
        <v>50</v>
      </c>
      <c r="K42" s="15" t="s">
        <v>1001</v>
      </c>
      <c r="L42" s="15"/>
    </row>
    <row r="43" spans="1:12" ht="81" customHeight="1">
      <c r="A43" s="68" t="s">
        <v>1006</v>
      </c>
      <c r="B43" s="26"/>
      <c r="C43" s="44" t="s">
        <v>728</v>
      </c>
      <c r="D43" s="230">
        <v>40180</v>
      </c>
      <c r="E43" s="28" t="s">
        <v>126</v>
      </c>
      <c r="F43" s="12">
        <v>9</v>
      </c>
      <c r="G43" s="12">
        <v>9</v>
      </c>
      <c r="H43" s="12" t="s">
        <v>21</v>
      </c>
      <c r="I43" s="71">
        <v>71</v>
      </c>
      <c r="J43" s="14">
        <f t="shared" si="0"/>
        <v>78.888888888888886</v>
      </c>
      <c r="K43" s="29" t="s">
        <v>1007</v>
      </c>
      <c r="L43" s="15"/>
    </row>
    <row r="44" spans="1:12" ht="81" customHeight="1">
      <c r="A44" s="68" t="s">
        <v>1008</v>
      </c>
      <c r="B44" s="26"/>
      <c r="C44" s="51" t="s">
        <v>722</v>
      </c>
      <c r="D44" s="242">
        <v>39960</v>
      </c>
      <c r="E44" s="28" t="s">
        <v>126</v>
      </c>
      <c r="F44" s="12">
        <v>9</v>
      </c>
      <c r="G44" s="12">
        <v>9</v>
      </c>
      <c r="H44" s="12" t="s">
        <v>211</v>
      </c>
      <c r="I44" s="71">
        <v>70</v>
      </c>
      <c r="J44" s="14">
        <f t="shared" si="0"/>
        <v>77.777777777777786</v>
      </c>
      <c r="K44" s="29" t="s">
        <v>1007</v>
      </c>
      <c r="L44" s="15"/>
    </row>
    <row r="45" spans="1:12" ht="81" customHeight="1">
      <c r="A45" s="68" t="s">
        <v>1009</v>
      </c>
      <c r="B45" s="26"/>
      <c r="C45" s="51" t="s">
        <v>1010</v>
      </c>
      <c r="D45" s="242">
        <v>40072</v>
      </c>
      <c r="E45" s="28" t="s">
        <v>126</v>
      </c>
      <c r="F45" s="12">
        <v>9</v>
      </c>
      <c r="G45" s="12">
        <v>9</v>
      </c>
      <c r="H45" s="12" t="s">
        <v>211</v>
      </c>
      <c r="I45" s="71">
        <v>66</v>
      </c>
      <c r="J45" s="14">
        <f t="shared" si="0"/>
        <v>73.333333333333329</v>
      </c>
      <c r="K45" s="29" t="s">
        <v>1007</v>
      </c>
      <c r="L45" s="15"/>
    </row>
    <row r="46" spans="1:12" ht="81" customHeight="1">
      <c r="A46" s="68" t="s">
        <v>1011</v>
      </c>
      <c r="B46" s="26"/>
      <c r="C46" s="51" t="s">
        <v>716</v>
      </c>
      <c r="D46" s="242">
        <v>39973</v>
      </c>
      <c r="E46" s="28" t="s">
        <v>126</v>
      </c>
      <c r="F46" s="12">
        <v>9</v>
      </c>
      <c r="G46" s="12">
        <v>9</v>
      </c>
      <c r="H46" s="12" t="s">
        <v>211</v>
      </c>
      <c r="I46" s="71">
        <v>64</v>
      </c>
      <c r="J46" s="14">
        <f t="shared" si="0"/>
        <v>71.111111111111114</v>
      </c>
      <c r="K46" s="29" t="s">
        <v>1007</v>
      </c>
      <c r="L46" s="15"/>
    </row>
    <row r="47" spans="1:12" ht="81" customHeight="1">
      <c r="A47" s="68" t="s">
        <v>1012</v>
      </c>
      <c r="B47" s="26"/>
      <c r="C47" s="51" t="s">
        <v>1013</v>
      </c>
      <c r="D47" s="242">
        <v>40072</v>
      </c>
      <c r="E47" s="28" t="s">
        <v>126</v>
      </c>
      <c r="F47" s="12">
        <v>9</v>
      </c>
      <c r="G47" s="12">
        <v>9</v>
      </c>
      <c r="H47" s="12" t="s">
        <v>211</v>
      </c>
      <c r="I47" s="71">
        <v>60</v>
      </c>
      <c r="J47" s="14">
        <f t="shared" si="0"/>
        <v>66.666666666666657</v>
      </c>
      <c r="K47" s="29" t="s">
        <v>1007</v>
      </c>
      <c r="L47" s="15"/>
    </row>
    <row r="48" spans="1:12" ht="81" customHeight="1">
      <c r="A48" s="68" t="s">
        <v>1014</v>
      </c>
      <c r="B48" s="26"/>
      <c r="C48" s="51" t="s">
        <v>726</v>
      </c>
      <c r="D48" s="242">
        <v>39997</v>
      </c>
      <c r="E48" s="28" t="s">
        <v>126</v>
      </c>
      <c r="F48" s="12">
        <v>9</v>
      </c>
      <c r="G48" s="12">
        <v>9</v>
      </c>
      <c r="H48" s="12" t="s">
        <v>211</v>
      </c>
      <c r="I48" s="71">
        <v>56</v>
      </c>
      <c r="J48" s="14">
        <f t="shared" si="0"/>
        <v>62.222222222222221</v>
      </c>
      <c r="K48" s="29" t="s">
        <v>1007</v>
      </c>
      <c r="L48" s="15"/>
    </row>
    <row r="49" spans="1:18" ht="81" customHeight="1">
      <c r="A49" s="68" t="s">
        <v>1015</v>
      </c>
      <c r="B49" s="26"/>
      <c r="C49" s="51" t="s">
        <v>1016</v>
      </c>
      <c r="D49" s="242">
        <v>40197</v>
      </c>
      <c r="E49" s="28" t="s">
        <v>126</v>
      </c>
      <c r="F49" s="12">
        <v>9</v>
      </c>
      <c r="G49" s="12">
        <v>9</v>
      </c>
      <c r="H49" s="12" t="s">
        <v>211</v>
      </c>
      <c r="I49" s="71">
        <v>53</v>
      </c>
      <c r="J49" s="14">
        <f t="shared" si="0"/>
        <v>58.888888888888893</v>
      </c>
      <c r="K49" s="29" t="s">
        <v>1007</v>
      </c>
      <c r="L49" s="15"/>
    </row>
    <row r="50" spans="1:18" ht="81" customHeight="1">
      <c r="A50" s="68" t="s">
        <v>1017</v>
      </c>
      <c r="B50" s="26"/>
      <c r="C50" s="51" t="s">
        <v>1018</v>
      </c>
      <c r="D50" s="242">
        <v>40056</v>
      </c>
      <c r="E50" s="28" t="s">
        <v>126</v>
      </c>
      <c r="F50" s="12">
        <v>9</v>
      </c>
      <c r="G50" s="12">
        <v>9</v>
      </c>
      <c r="H50" s="12" t="s">
        <v>211</v>
      </c>
      <c r="I50" s="71">
        <v>47</v>
      </c>
      <c r="J50" s="14">
        <f t="shared" si="0"/>
        <v>52.222222222222229</v>
      </c>
      <c r="K50" s="29" t="s">
        <v>1007</v>
      </c>
      <c r="L50" s="15"/>
    </row>
    <row r="51" spans="1:18" ht="81" customHeight="1">
      <c r="A51" s="68" t="s">
        <v>1019</v>
      </c>
      <c r="B51" s="26"/>
      <c r="C51" s="51" t="s">
        <v>1020</v>
      </c>
      <c r="D51" s="242">
        <v>40207</v>
      </c>
      <c r="E51" s="28" t="s">
        <v>126</v>
      </c>
      <c r="F51" s="12">
        <v>9</v>
      </c>
      <c r="G51" s="12">
        <v>9</v>
      </c>
      <c r="H51" s="12" t="s">
        <v>64</v>
      </c>
      <c r="I51" s="71">
        <v>38</v>
      </c>
      <c r="J51" s="14">
        <f t="shared" si="0"/>
        <v>42.222222222222221</v>
      </c>
      <c r="K51" s="29" t="s">
        <v>1007</v>
      </c>
      <c r="L51" s="15"/>
    </row>
    <row r="52" spans="1:18" ht="81" customHeight="1">
      <c r="A52" s="68" t="s">
        <v>1021</v>
      </c>
      <c r="B52" s="26"/>
      <c r="C52" s="51" t="s">
        <v>1022</v>
      </c>
      <c r="D52" s="242">
        <v>40275</v>
      </c>
      <c r="E52" s="28" t="s">
        <v>126</v>
      </c>
      <c r="F52" s="12">
        <v>9</v>
      </c>
      <c r="G52" s="12">
        <v>9</v>
      </c>
      <c r="H52" s="12" t="s">
        <v>64</v>
      </c>
      <c r="I52" s="71">
        <v>37</v>
      </c>
      <c r="J52" s="14">
        <f t="shared" si="0"/>
        <v>41.111111111111107</v>
      </c>
      <c r="K52" s="29" t="s">
        <v>1007</v>
      </c>
      <c r="L52" s="15"/>
    </row>
    <row r="53" spans="1:18" ht="58.5" customHeight="1">
      <c r="A53" s="78"/>
      <c r="B53" s="79"/>
      <c r="C53" s="79" t="s">
        <v>259</v>
      </c>
      <c r="D53" s="95"/>
      <c r="E53" s="80" t="s">
        <v>160</v>
      </c>
      <c r="F53" s="81"/>
      <c r="G53" s="81"/>
      <c r="H53" s="81"/>
      <c r="I53" s="81"/>
      <c r="J53" s="81"/>
      <c r="K53" s="83"/>
      <c r="L53" s="83"/>
    </row>
    <row r="54" spans="1:18" ht="58.5" customHeight="1">
      <c r="A54" s="78"/>
      <c r="B54" s="79"/>
      <c r="C54" s="79" t="s">
        <v>259</v>
      </c>
      <c r="D54" s="95"/>
      <c r="E54" s="80" t="s">
        <v>174</v>
      </c>
      <c r="F54" s="81"/>
      <c r="G54" s="81"/>
      <c r="H54" s="81"/>
      <c r="I54" s="81"/>
      <c r="J54" s="81"/>
      <c r="K54" s="83"/>
      <c r="L54" s="83"/>
    </row>
    <row r="55" spans="1:18" ht="58.5" customHeight="1">
      <c r="A55" s="68" t="s">
        <v>1023</v>
      </c>
      <c r="B55" s="26"/>
      <c r="C55" s="96" t="s">
        <v>1024</v>
      </c>
      <c r="D55" s="27">
        <v>40252</v>
      </c>
      <c r="E55" s="28" t="s">
        <v>198</v>
      </c>
      <c r="F55" s="12">
        <v>9</v>
      </c>
      <c r="G55" s="12">
        <v>9</v>
      </c>
      <c r="H55" s="12" t="s">
        <v>21</v>
      </c>
      <c r="I55" s="71">
        <v>64</v>
      </c>
      <c r="J55" s="14">
        <f t="shared" si="0"/>
        <v>71.111111111111114</v>
      </c>
      <c r="K55" t="s">
        <v>291</v>
      </c>
      <c r="L55" s="15"/>
    </row>
    <row r="56" spans="1:18" ht="58.5" customHeight="1">
      <c r="A56" s="68" t="s">
        <v>1025</v>
      </c>
      <c r="B56" s="26"/>
      <c r="C56" s="243" t="s">
        <v>742</v>
      </c>
      <c r="D56" s="27">
        <v>40252</v>
      </c>
      <c r="E56" s="28" t="s">
        <v>198</v>
      </c>
      <c r="F56" s="12">
        <v>9</v>
      </c>
      <c r="G56" s="12">
        <v>9</v>
      </c>
      <c r="H56" s="12" t="s">
        <v>21</v>
      </c>
      <c r="I56" s="71">
        <v>64</v>
      </c>
      <c r="J56" s="14">
        <f t="shared" si="0"/>
        <v>71.111111111111114</v>
      </c>
      <c r="K56" s="15" t="s">
        <v>291</v>
      </c>
      <c r="L56" s="15"/>
    </row>
    <row r="57" spans="1:18" ht="58.5" customHeight="1">
      <c r="A57" s="68" t="s">
        <v>1026</v>
      </c>
      <c r="B57" s="26"/>
      <c r="C57" s="243" t="s">
        <v>1027</v>
      </c>
      <c r="D57" s="97">
        <v>40129</v>
      </c>
      <c r="E57" s="28" t="s">
        <v>198</v>
      </c>
      <c r="F57" s="12">
        <v>9</v>
      </c>
      <c r="G57" s="12">
        <v>9</v>
      </c>
      <c r="H57" s="12" t="s">
        <v>25</v>
      </c>
      <c r="I57" s="71">
        <v>62</v>
      </c>
      <c r="J57" s="14">
        <f t="shared" si="0"/>
        <v>68.888888888888886</v>
      </c>
      <c r="K57" t="s">
        <v>291</v>
      </c>
      <c r="L57" s="15"/>
    </row>
    <row r="58" spans="1:18" ht="58.5" customHeight="1">
      <c r="A58" s="68" t="s">
        <v>1028</v>
      </c>
      <c r="B58" s="26"/>
      <c r="C58" s="243" t="s">
        <v>1029</v>
      </c>
      <c r="D58" s="97">
        <v>39936</v>
      </c>
      <c r="E58" s="28" t="s">
        <v>198</v>
      </c>
      <c r="F58" s="12">
        <v>9</v>
      </c>
      <c r="G58" s="12">
        <v>9</v>
      </c>
      <c r="H58" s="2" t="s">
        <v>25</v>
      </c>
      <c r="I58" s="71">
        <v>49</v>
      </c>
      <c r="J58" s="14">
        <f t="shared" si="0"/>
        <v>54.444444444444443</v>
      </c>
      <c r="K58" s="15" t="s">
        <v>291</v>
      </c>
      <c r="L58" s="15"/>
    </row>
    <row r="59" spans="1:18" ht="58.5" customHeight="1">
      <c r="A59" s="68" t="s">
        <v>1030</v>
      </c>
      <c r="B59" s="26"/>
      <c r="C59" s="243" t="s">
        <v>1031</v>
      </c>
      <c r="D59" s="97">
        <v>40094</v>
      </c>
      <c r="E59" s="28" t="s">
        <v>198</v>
      </c>
      <c r="F59" s="12">
        <v>9</v>
      </c>
      <c r="G59" s="12">
        <v>9</v>
      </c>
      <c r="H59" s="12" t="s">
        <v>25</v>
      </c>
      <c r="I59" s="71">
        <v>48</v>
      </c>
      <c r="J59" s="14">
        <f t="shared" si="0"/>
        <v>53.333333333333336</v>
      </c>
      <c r="K59" t="s">
        <v>291</v>
      </c>
      <c r="L59" s="15"/>
    </row>
    <row r="60" spans="1:18" ht="58.5" customHeight="1">
      <c r="A60" s="68" t="s">
        <v>1032</v>
      </c>
      <c r="B60" s="26"/>
      <c r="C60" s="243" t="s">
        <v>1033</v>
      </c>
      <c r="D60" s="97">
        <v>40099</v>
      </c>
      <c r="E60" s="28" t="s">
        <v>198</v>
      </c>
      <c r="F60" s="12">
        <v>9</v>
      </c>
      <c r="G60" s="12">
        <v>9</v>
      </c>
      <c r="H60" s="2" t="s">
        <v>25</v>
      </c>
      <c r="I60" s="71">
        <v>47</v>
      </c>
      <c r="J60" s="14">
        <f t="shared" si="0"/>
        <v>52.222222222222229</v>
      </c>
      <c r="K60" s="15" t="s">
        <v>291</v>
      </c>
      <c r="L60" s="15"/>
    </row>
    <row r="61" spans="1:18" ht="60" customHeight="1">
      <c r="A61" s="68" t="s">
        <v>1034</v>
      </c>
      <c r="B61" s="26"/>
      <c r="C61" s="243" t="s">
        <v>740</v>
      </c>
      <c r="D61" s="97">
        <v>40118</v>
      </c>
      <c r="E61" s="28" t="s">
        <v>198</v>
      </c>
      <c r="F61" s="12">
        <v>9</v>
      </c>
      <c r="G61" s="12">
        <v>9</v>
      </c>
      <c r="H61" s="12" t="s">
        <v>30</v>
      </c>
      <c r="I61" s="71">
        <v>42</v>
      </c>
      <c r="J61" s="14">
        <f t="shared" si="0"/>
        <v>46.666666666666664</v>
      </c>
      <c r="K61" t="s">
        <v>291</v>
      </c>
      <c r="L61" s="15"/>
    </row>
    <row r="62" spans="1:18" ht="58.5" customHeight="1">
      <c r="A62" s="78"/>
      <c r="B62" s="79"/>
      <c r="C62" s="79" t="s">
        <v>259</v>
      </c>
      <c r="D62" s="79"/>
      <c r="E62" s="80" t="s">
        <v>208</v>
      </c>
      <c r="F62" s="81"/>
      <c r="G62" s="81"/>
      <c r="H62" s="81"/>
      <c r="I62" s="81"/>
      <c r="J62" s="82"/>
      <c r="K62" s="83"/>
      <c r="L62" s="83"/>
    </row>
    <row r="63" spans="1:18" ht="57" customHeight="1">
      <c r="A63" s="68" t="s">
        <v>1035</v>
      </c>
      <c r="B63" s="26"/>
      <c r="C63" s="64" t="s">
        <v>1036</v>
      </c>
      <c r="D63" s="27">
        <v>40041</v>
      </c>
      <c r="E63" s="28" t="s">
        <v>222</v>
      </c>
      <c r="F63" s="12">
        <v>9</v>
      </c>
      <c r="G63" s="12">
        <v>9</v>
      </c>
      <c r="H63" s="12" t="s">
        <v>21</v>
      </c>
      <c r="I63" s="71">
        <v>79</v>
      </c>
      <c r="J63" s="14">
        <f t="shared" si="0"/>
        <v>87.777777777777771</v>
      </c>
      <c r="K63" s="12" t="s">
        <v>543</v>
      </c>
      <c r="L63" s="15"/>
      <c r="M63" s="3"/>
      <c r="N63" s="3"/>
      <c r="O63" s="3"/>
      <c r="P63" s="3"/>
      <c r="Q63" s="3"/>
      <c r="R63" s="3"/>
    </row>
    <row r="64" spans="1:18" ht="57" customHeight="1">
      <c r="A64" s="68" t="s">
        <v>1037</v>
      </c>
      <c r="B64" s="26"/>
      <c r="C64" s="64" t="s">
        <v>1038</v>
      </c>
      <c r="D64" s="27">
        <v>40163</v>
      </c>
      <c r="E64" s="28" t="s">
        <v>222</v>
      </c>
      <c r="F64" s="12">
        <v>9</v>
      </c>
      <c r="G64" s="12">
        <v>9</v>
      </c>
      <c r="H64" s="12" t="s">
        <v>30</v>
      </c>
      <c r="I64" s="71">
        <v>42</v>
      </c>
      <c r="J64" s="14">
        <f t="shared" si="0"/>
        <v>46.666666666666664</v>
      </c>
      <c r="K64" s="12" t="s">
        <v>543</v>
      </c>
      <c r="L64" s="15"/>
      <c r="M64" s="3"/>
      <c r="N64" s="3"/>
      <c r="O64" s="3"/>
      <c r="P64" s="3"/>
      <c r="Q64" s="3"/>
      <c r="R64" s="3"/>
    </row>
    <row r="65" spans="1:18" ht="54.75" customHeight="1">
      <c r="A65" s="78"/>
      <c r="B65" s="79"/>
      <c r="C65" s="100" t="s">
        <v>259</v>
      </c>
      <c r="D65" s="95"/>
      <c r="E65" s="80" t="s">
        <v>297</v>
      </c>
      <c r="F65" s="81"/>
      <c r="G65" s="81"/>
      <c r="H65" s="81"/>
      <c r="I65" s="81"/>
      <c r="J65" s="81"/>
      <c r="K65" s="83"/>
      <c r="L65" s="83"/>
      <c r="M65" s="3"/>
      <c r="N65" s="3"/>
      <c r="O65" s="3"/>
      <c r="P65" s="3"/>
      <c r="Q65" s="3"/>
      <c r="R65" s="3"/>
    </row>
    <row r="66" spans="1:18">
      <c r="B66" s="902" t="s">
        <v>544</v>
      </c>
      <c r="C66" s="903"/>
      <c r="D66" s="903"/>
      <c r="E66" s="903"/>
      <c r="F66" s="903"/>
      <c r="G66" s="903"/>
      <c r="H66" s="903"/>
      <c r="I66" s="903"/>
      <c r="J66" s="903"/>
      <c r="K66" s="903"/>
      <c r="L66" s="904"/>
    </row>
    <row r="67" spans="1:18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</row>
    <row r="68" spans="1:18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</row>
  </sheetData>
  <mergeCells count="6">
    <mergeCell ref="B66:L66"/>
    <mergeCell ref="D2:M2"/>
    <mergeCell ref="D3:M3"/>
    <mergeCell ref="D4:M4"/>
    <mergeCell ref="D5:M5"/>
    <mergeCell ref="C8:M8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59</vt:i4>
      </vt:variant>
      <vt:variant>
        <vt:lpstr>Именованные диапазоны</vt:lpstr>
      </vt:variant>
      <vt:variant>
        <vt:i4>1</vt:i4>
      </vt:variant>
    </vt:vector>
  </HeadingPairs>
  <TitlesOfParts>
    <vt:vector size="60" baseType="lpstr">
      <vt:lpstr>7 Физика</vt:lpstr>
      <vt:lpstr>7 Право</vt:lpstr>
      <vt:lpstr>8 Физика</vt:lpstr>
      <vt:lpstr>8 Право</vt:lpstr>
      <vt:lpstr>7 Общество</vt:lpstr>
      <vt:lpstr>9 Физика</vt:lpstr>
      <vt:lpstr>10 Физика</vt:lpstr>
      <vt:lpstr>11 Физика</vt:lpstr>
      <vt:lpstr>9 Право</vt:lpstr>
      <vt:lpstr>10 Право </vt:lpstr>
      <vt:lpstr>11 Право </vt:lpstr>
      <vt:lpstr>Шаблон (6)</vt:lpstr>
      <vt:lpstr>7 Литература</vt:lpstr>
      <vt:lpstr>8 Литература</vt:lpstr>
      <vt:lpstr>11 География</vt:lpstr>
      <vt:lpstr>9 Литература</vt:lpstr>
      <vt:lpstr>10 Литература</vt:lpstr>
      <vt:lpstr>11 Литература</vt:lpstr>
      <vt:lpstr>Шаблон (5)</vt:lpstr>
      <vt:lpstr>7-11 Немецкий язык</vt:lpstr>
      <vt:lpstr>7 География</vt:lpstr>
      <vt:lpstr>8 География</vt:lpstr>
      <vt:lpstr>9 География</vt:lpstr>
      <vt:lpstr>10 География</vt:lpstr>
      <vt:lpstr>Шаблон (2)</vt:lpstr>
      <vt:lpstr>9 Общество</vt:lpstr>
      <vt:lpstr>8 Общество</vt:lpstr>
      <vt:lpstr>10 Общество</vt:lpstr>
      <vt:lpstr>Шаблон (10)</vt:lpstr>
      <vt:lpstr>11 Общество</vt:lpstr>
      <vt:lpstr> 7 Астрономия</vt:lpstr>
      <vt:lpstr>10 Астрономия</vt:lpstr>
      <vt:lpstr>8 Астрономия</vt:lpstr>
      <vt:lpstr>9 Астрономия </vt:lpstr>
      <vt:lpstr>КД</vt:lpstr>
      <vt:lpstr>ИБ</vt:lpstr>
      <vt:lpstr>РТ</vt:lpstr>
      <vt:lpstr>ТТ</vt:lpstr>
      <vt:lpstr>11 Астрономия</vt:lpstr>
      <vt:lpstr>7 Русский язык</vt:lpstr>
      <vt:lpstr>8 Русский язык </vt:lpstr>
      <vt:lpstr>9 Русский язык </vt:lpstr>
      <vt:lpstr>10 Русский язык </vt:lpstr>
      <vt:lpstr>11 Русский язык </vt:lpstr>
      <vt:lpstr>7 Английский язык</vt:lpstr>
      <vt:lpstr>8 Английский язык</vt:lpstr>
      <vt:lpstr>9 Английский язык</vt:lpstr>
      <vt:lpstr>7 Химия</vt:lpstr>
      <vt:lpstr>8 Химия </vt:lpstr>
      <vt:lpstr>9 Химия</vt:lpstr>
      <vt:lpstr>10 Химия</vt:lpstr>
      <vt:lpstr>11 Химия </vt:lpstr>
      <vt:lpstr>10 Английский язык</vt:lpstr>
      <vt:lpstr>11 Английский язык</vt:lpstr>
      <vt:lpstr>Шаблон (3)</vt:lpstr>
      <vt:lpstr>8 История </vt:lpstr>
      <vt:lpstr>9 История </vt:lpstr>
      <vt:lpstr>10 История</vt:lpstr>
      <vt:lpstr>11 История </vt:lpstr>
      <vt:lpstr>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NADIA83</dc:creator>
  <dc:description/>
  <cp:lastModifiedBy>ADMIN</cp:lastModifiedBy>
  <cp:revision>200</cp:revision>
  <dcterms:created xsi:type="dcterms:W3CDTF">2023-08-25T14:01:22Z</dcterms:created>
  <dcterms:modified xsi:type="dcterms:W3CDTF">2024-12-28T16:34:55Z</dcterms:modified>
  <dc:language>ru-RU</dc:language>
</cp:coreProperties>
</file>